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Sheet1!$A$5:$V$318</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<sst xmlns="http://schemas.openxmlformats.org/spreadsheetml/2006/main" count="2059" uniqueCount="668">
  <si>
    <t>张家川县2023年财政衔接推进乡村振兴补助资金项目完成情况统计表</t>
  </si>
  <si>
    <t>截止日期：2023年12月15日</t>
  </si>
  <si>
    <t>序号</t>
  </si>
  <si>
    <t>项目名称</t>
  </si>
  <si>
    <t>建设
性质</t>
  </si>
  <si>
    <t>建设起止
年限</t>
  </si>
  <si>
    <t>建设
地点</t>
  </si>
  <si>
    <t>建设内容与规模</t>
  </si>
  <si>
    <t>计划投资资金
（万元）</t>
  </si>
  <si>
    <t>支出资金
（万元）</t>
  </si>
  <si>
    <t>项目建设进度</t>
  </si>
  <si>
    <t>项目
主管
单位</t>
  </si>
  <si>
    <t>项目
实施
单位</t>
  </si>
  <si>
    <t>备注</t>
  </si>
  <si>
    <t>合计</t>
  </si>
  <si>
    <t>中央</t>
  </si>
  <si>
    <t>省级</t>
  </si>
  <si>
    <t>市级</t>
  </si>
  <si>
    <t>县级</t>
  </si>
  <si>
    <t>开工</t>
  </si>
  <si>
    <t>未开工</t>
  </si>
  <si>
    <t>已完工</t>
  </si>
  <si>
    <r>
      <rPr>
        <b/>
        <sz val="12"/>
        <rFont val="宋体"/>
        <charset val="134"/>
      </rPr>
      <t>中央省级第一批衔接资金</t>
    </r>
    <r>
      <rPr>
        <b/>
        <sz val="12"/>
        <rFont val="Times New Roman"/>
        <charset val="0"/>
      </rPr>
      <t xml:space="preserve">                </t>
    </r>
    <r>
      <rPr>
        <b/>
        <sz val="12"/>
        <rFont val="宋体"/>
        <charset val="134"/>
      </rPr>
      <t>张财发【</t>
    </r>
    <r>
      <rPr>
        <b/>
        <sz val="12"/>
        <rFont val="Times New Roman"/>
        <charset val="0"/>
      </rPr>
      <t>2023</t>
    </r>
    <r>
      <rPr>
        <b/>
        <sz val="12"/>
        <rFont val="宋体"/>
        <charset val="134"/>
      </rPr>
      <t>】</t>
    </r>
    <r>
      <rPr>
        <b/>
        <sz val="12"/>
        <rFont val="Times New Roman"/>
        <charset val="0"/>
      </rPr>
      <t>4</t>
    </r>
    <r>
      <rPr>
        <b/>
        <sz val="12"/>
        <rFont val="宋体"/>
        <charset val="134"/>
      </rPr>
      <t>号</t>
    </r>
  </si>
  <si>
    <t>一</t>
  </si>
  <si>
    <t>产业发展项目</t>
  </si>
  <si>
    <r>
      <rPr>
        <b/>
        <sz val="12"/>
        <rFont val="宋体"/>
        <charset val="134"/>
      </rPr>
      <t>投资</t>
    </r>
    <r>
      <rPr>
        <b/>
        <sz val="12"/>
        <rFont val="Times New Roman"/>
        <charset val="0"/>
      </rPr>
      <t>20262.06</t>
    </r>
    <r>
      <rPr>
        <b/>
        <sz val="12"/>
        <rFont val="宋体"/>
        <charset val="134"/>
      </rPr>
      <t>万元用于产业发展项目。</t>
    </r>
  </si>
  <si>
    <t>（一）</t>
  </si>
  <si>
    <t>到户产业</t>
  </si>
  <si>
    <r>
      <rPr>
        <b/>
        <sz val="12"/>
        <rFont val="宋体"/>
        <charset val="134"/>
      </rPr>
      <t>投资</t>
    </r>
    <r>
      <rPr>
        <b/>
        <sz val="12"/>
        <rFont val="Times New Roman"/>
        <charset val="0"/>
      </rPr>
      <t>5900.46</t>
    </r>
    <r>
      <rPr>
        <b/>
        <sz val="12"/>
        <rFont val="宋体"/>
        <charset val="134"/>
      </rPr>
      <t>万元用于实施到户产业项目。</t>
    </r>
  </si>
  <si>
    <t>种植业</t>
  </si>
  <si>
    <r>
      <rPr>
        <sz val="12"/>
        <rFont val="宋体"/>
        <charset val="134"/>
      </rPr>
      <t>投资</t>
    </r>
    <r>
      <rPr>
        <sz val="12"/>
        <rFont val="Times New Roman"/>
        <charset val="0"/>
      </rPr>
      <t>2027.072</t>
    </r>
    <r>
      <rPr>
        <sz val="12"/>
        <rFont val="宋体"/>
        <charset val="134"/>
      </rPr>
      <t>万元用于实施到户种植业项目。</t>
    </r>
  </si>
  <si>
    <t>①</t>
  </si>
  <si>
    <t>到户种植业（三类户）</t>
  </si>
  <si>
    <r>
      <rPr>
        <sz val="12"/>
        <rFont val="宋体"/>
        <charset val="134"/>
      </rPr>
      <t>投资</t>
    </r>
    <r>
      <rPr>
        <sz val="12"/>
        <rFont val="Times New Roman"/>
        <charset val="0"/>
      </rPr>
      <t>153.82</t>
    </r>
    <r>
      <rPr>
        <sz val="12"/>
        <rFont val="宋体"/>
        <charset val="134"/>
      </rPr>
      <t>万元用于实施三类户到户种植业项目。</t>
    </r>
  </si>
  <si>
    <t>旱作农业到户补助项目</t>
  </si>
  <si>
    <t>新建</t>
  </si>
  <si>
    <t>2023.1-2023.12</t>
  </si>
  <si>
    <t>相关乡镇</t>
  </si>
  <si>
    <r>
      <rPr>
        <sz val="12"/>
        <rFont val="宋体"/>
        <charset val="134"/>
      </rPr>
      <t>投资</t>
    </r>
    <r>
      <rPr>
        <sz val="12"/>
        <rFont val="Times New Roman"/>
        <charset val="0"/>
      </rPr>
      <t>73.07</t>
    </r>
    <r>
      <rPr>
        <sz val="12"/>
        <rFont val="宋体"/>
        <charset val="134"/>
      </rPr>
      <t>万元在全县范围内实施旱作农业三类户补助项目，每亩补助</t>
    </r>
    <r>
      <rPr>
        <sz val="12"/>
        <rFont val="Times New Roman"/>
        <charset val="0"/>
      </rPr>
      <t>200</t>
    </r>
    <r>
      <rPr>
        <sz val="12"/>
        <rFont val="宋体"/>
        <charset val="134"/>
      </rPr>
      <t>元</t>
    </r>
  </si>
  <si>
    <t>√</t>
  </si>
  <si>
    <t>县农业农村局</t>
  </si>
  <si>
    <t>马铃薯种植到户补助项目</t>
  </si>
  <si>
    <r>
      <rPr>
        <sz val="12"/>
        <rFont val="宋体"/>
        <charset val="134"/>
      </rPr>
      <t>投资</t>
    </r>
    <r>
      <rPr>
        <sz val="12"/>
        <rFont val="Times New Roman"/>
        <charset val="0"/>
      </rPr>
      <t>58.98</t>
    </r>
    <r>
      <rPr>
        <sz val="12"/>
        <rFont val="宋体"/>
        <charset val="134"/>
      </rPr>
      <t>万元在全县范围内实施马铃薯种植三类户到户补助项目，每亩补助</t>
    </r>
    <r>
      <rPr>
        <sz val="12"/>
        <rFont val="Times New Roman"/>
        <charset val="0"/>
      </rPr>
      <t>500</t>
    </r>
    <r>
      <rPr>
        <sz val="12"/>
        <rFont val="宋体"/>
        <charset val="134"/>
      </rPr>
      <t>元。</t>
    </r>
  </si>
  <si>
    <t>火麻种植到户补助项目</t>
  </si>
  <si>
    <r>
      <rPr>
        <sz val="12"/>
        <rFont val="宋体"/>
        <charset val="134"/>
      </rPr>
      <t>投资</t>
    </r>
    <r>
      <rPr>
        <sz val="12"/>
        <rFont val="Times New Roman"/>
        <charset val="0"/>
      </rPr>
      <t>3.22</t>
    </r>
    <r>
      <rPr>
        <sz val="12"/>
        <rFont val="宋体"/>
        <charset val="134"/>
      </rPr>
      <t>万元在全县范围内实施火麻种植三类户到户补助项目，每亩补助</t>
    </r>
    <r>
      <rPr>
        <sz val="12"/>
        <rFont val="Times New Roman"/>
        <charset val="0"/>
      </rPr>
      <t>400</t>
    </r>
    <r>
      <rPr>
        <sz val="12"/>
        <rFont val="宋体"/>
        <charset val="134"/>
      </rPr>
      <t>元</t>
    </r>
  </si>
  <si>
    <t>新建蔬菜大棚到户补助项目</t>
  </si>
  <si>
    <r>
      <rPr>
        <sz val="12"/>
        <rFont val="宋体"/>
        <charset val="134"/>
      </rPr>
      <t>投资</t>
    </r>
    <r>
      <rPr>
        <sz val="12"/>
        <rFont val="Times New Roman"/>
        <charset val="0"/>
      </rPr>
      <t>2.4</t>
    </r>
    <r>
      <rPr>
        <sz val="12"/>
        <rFont val="宋体"/>
        <charset val="134"/>
      </rPr>
      <t>万元在全县范围内实施新建蔬菜大棚三类户到户补助项目，每座补助</t>
    </r>
    <r>
      <rPr>
        <sz val="12"/>
        <rFont val="Times New Roman"/>
        <charset val="0"/>
      </rPr>
      <t>8000</t>
    </r>
    <r>
      <rPr>
        <sz val="12"/>
        <rFont val="宋体"/>
        <charset val="134"/>
      </rPr>
      <t>元</t>
    </r>
  </si>
  <si>
    <t>中药材种植到户补助项目</t>
  </si>
  <si>
    <r>
      <rPr>
        <sz val="12"/>
        <rFont val="宋体"/>
        <charset val="134"/>
      </rPr>
      <t>投资14.11万元在全县范围内实施中药材种植三类户到户补助项目，亩补助</t>
    </r>
    <r>
      <rPr>
        <sz val="12"/>
        <rFont val="Times New Roman"/>
        <charset val="134"/>
      </rPr>
      <t>1700</t>
    </r>
    <r>
      <rPr>
        <sz val="12"/>
        <rFont val="宋体"/>
        <charset val="134"/>
      </rPr>
      <t>元</t>
    </r>
  </si>
  <si>
    <t>②</t>
  </si>
  <si>
    <t>到户种植业（脱贫户）</t>
  </si>
  <si>
    <r>
      <rPr>
        <sz val="12"/>
        <rFont val="宋体"/>
        <charset val="134"/>
      </rPr>
      <t>投资</t>
    </r>
    <r>
      <rPr>
        <sz val="12"/>
        <rFont val="Times New Roman"/>
        <charset val="0"/>
      </rPr>
      <t>1099.41</t>
    </r>
    <r>
      <rPr>
        <sz val="12"/>
        <rFont val="宋体"/>
        <charset val="134"/>
      </rPr>
      <t>万元用于实施脱贫户到户种植业项目。</t>
    </r>
  </si>
  <si>
    <r>
      <rPr>
        <sz val="12"/>
        <rFont val="宋体"/>
        <charset val="134"/>
      </rPr>
      <t>投资</t>
    </r>
    <r>
      <rPr>
        <sz val="12"/>
        <rFont val="Times New Roman"/>
        <charset val="0"/>
      </rPr>
      <t>634.49</t>
    </r>
    <r>
      <rPr>
        <sz val="12"/>
        <rFont val="宋体"/>
        <charset val="134"/>
      </rPr>
      <t>万元在全县范围内实施脱贫户旱作农业到户补助项目，每亩补助</t>
    </r>
    <r>
      <rPr>
        <sz val="12"/>
        <rFont val="Times New Roman"/>
        <charset val="0"/>
      </rPr>
      <t>200</t>
    </r>
    <r>
      <rPr>
        <sz val="12"/>
        <rFont val="宋体"/>
        <charset val="134"/>
      </rPr>
      <t>元</t>
    </r>
  </si>
  <si>
    <r>
      <rPr>
        <sz val="12"/>
        <rFont val="宋体"/>
        <charset val="134"/>
      </rPr>
      <t>投资</t>
    </r>
    <r>
      <rPr>
        <sz val="12"/>
        <rFont val="Times New Roman"/>
        <charset val="0"/>
      </rPr>
      <t>374.16</t>
    </r>
    <r>
      <rPr>
        <sz val="12"/>
        <rFont val="宋体"/>
        <charset val="134"/>
      </rPr>
      <t>万元在全县范围内实施脱贫户马铃薯种植到户补助项目，每亩补助</t>
    </r>
    <r>
      <rPr>
        <sz val="12"/>
        <rFont val="Times New Roman"/>
        <charset val="0"/>
      </rPr>
      <t>500</t>
    </r>
    <r>
      <rPr>
        <sz val="12"/>
        <rFont val="宋体"/>
        <charset val="134"/>
      </rPr>
      <t>元。</t>
    </r>
  </si>
  <si>
    <r>
      <rPr>
        <sz val="12"/>
        <rFont val="宋体"/>
        <charset val="134"/>
      </rPr>
      <t>投资</t>
    </r>
    <r>
      <rPr>
        <sz val="12"/>
        <rFont val="Times New Roman"/>
        <charset val="0"/>
      </rPr>
      <t>29.66</t>
    </r>
    <r>
      <rPr>
        <sz val="12"/>
        <rFont val="宋体"/>
        <charset val="134"/>
      </rPr>
      <t>万元在全县范围内实施火麻种植脱贫户到户补助项目，每亩补助</t>
    </r>
    <r>
      <rPr>
        <sz val="12"/>
        <rFont val="Times New Roman"/>
        <charset val="0"/>
      </rPr>
      <t>400</t>
    </r>
    <r>
      <rPr>
        <sz val="12"/>
        <rFont val="宋体"/>
        <charset val="134"/>
      </rPr>
      <t>元</t>
    </r>
  </si>
  <si>
    <r>
      <rPr>
        <sz val="12"/>
        <rFont val="宋体"/>
        <charset val="134"/>
      </rPr>
      <t>投资</t>
    </r>
    <r>
      <rPr>
        <sz val="12"/>
        <rFont val="Times New Roman"/>
        <charset val="0"/>
      </rPr>
      <t>16</t>
    </r>
    <r>
      <rPr>
        <sz val="12"/>
        <rFont val="宋体"/>
        <charset val="134"/>
      </rPr>
      <t>万元在全县范围内实施脱贫户新建蔬菜大棚到户补助项目，每座补助</t>
    </r>
    <r>
      <rPr>
        <sz val="12"/>
        <rFont val="Times New Roman"/>
        <charset val="0"/>
      </rPr>
      <t>8000</t>
    </r>
    <r>
      <rPr>
        <sz val="12"/>
        <rFont val="宋体"/>
        <charset val="134"/>
      </rPr>
      <t>元</t>
    </r>
  </si>
  <si>
    <t>大蒜种植到户补助项目</t>
  </si>
  <si>
    <r>
      <rPr>
        <sz val="12"/>
        <rFont val="宋体"/>
        <charset val="134"/>
      </rPr>
      <t>投资</t>
    </r>
    <r>
      <rPr>
        <sz val="12"/>
        <rFont val="Times New Roman"/>
        <charset val="0"/>
      </rPr>
      <t>1</t>
    </r>
    <r>
      <rPr>
        <sz val="12"/>
        <rFont val="宋体"/>
        <charset val="134"/>
      </rPr>
      <t>万元在马关镇实施脱贫户大蒜种植到户补助项目，每亩补助</t>
    </r>
    <r>
      <rPr>
        <sz val="12"/>
        <rFont val="Times New Roman"/>
        <charset val="0"/>
      </rPr>
      <t>500</t>
    </r>
    <r>
      <rPr>
        <sz val="12"/>
        <rFont val="宋体"/>
        <charset val="134"/>
      </rPr>
      <t>元</t>
    </r>
  </si>
  <si>
    <r>
      <rPr>
        <sz val="12"/>
        <rFont val="宋体"/>
        <charset val="134"/>
      </rPr>
      <t>投资42.6万元在全县范围内实施中药材种植脱贫户到户补助项目，亩补助</t>
    </r>
    <r>
      <rPr>
        <sz val="12"/>
        <rFont val="Times New Roman"/>
        <charset val="134"/>
      </rPr>
      <t>1700</t>
    </r>
    <r>
      <rPr>
        <sz val="12"/>
        <rFont val="宋体"/>
        <charset val="134"/>
      </rPr>
      <t>元（柴胡、板蓝根、艾、冬花、金银花、油用牡丹、芍药亩补助</t>
    </r>
    <r>
      <rPr>
        <sz val="12"/>
        <rFont val="Times New Roman"/>
        <charset val="134"/>
      </rPr>
      <t>500</t>
    </r>
    <r>
      <rPr>
        <sz val="12"/>
        <rFont val="宋体"/>
        <charset val="134"/>
      </rPr>
      <t>元）</t>
    </r>
  </si>
  <si>
    <t>③</t>
  </si>
  <si>
    <t>到户种植业（其他农户）</t>
  </si>
  <si>
    <r>
      <rPr>
        <sz val="12"/>
        <rFont val="宋体"/>
        <charset val="134"/>
      </rPr>
      <t>投资</t>
    </r>
    <r>
      <rPr>
        <sz val="12"/>
        <rFont val="Times New Roman"/>
        <charset val="0"/>
      </rPr>
      <t>773.842</t>
    </r>
    <r>
      <rPr>
        <sz val="12"/>
        <rFont val="宋体"/>
        <charset val="134"/>
      </rPr>
      <t>万元用于其他农户到户种植业项目。</t>
    </r>
  </si>
  <si>
    <r>
      <rPr>
        <sz val="12"/>
        <rFont val="宋体"/>
        <charset val="134"/>
      </rPr>
      <t>投资</t>
    </r>
    <r>
      <rPr>
        <sz val="12"/>
        <rFont val="Times New Roman"/>
        <charset val="0"/>
      </rPr>
      <t>460.982</t>
    </r>
    <r>
      <rPr>
        <sz val="12"/>
        <rFont val="宋体"/>
        <charset val="134"/>
      </rPr>
      <t>万元在全县范围内实施旱作农业农户补助项目，每亩补助</t>
    </r>
    <r>
      <rPr>
        <sz val="12"/>
        <rFont val="Times New Roman"/>
        <charset val="0"/>
      </rPr>
      <t>200</t>
    </r>
    <r>
      <rPr>
        <sz val="12"/>
        <rFont val="宋体"/>
        <charset val="134"/>
      </rPr>
      <t>元</t>
    </r>
  </si>
  <si>
    <r>
      <rPr>
        <sz val="12"/>
        <rFont val="宋体"/>
        <charset val="134"/>
      </rPr>
      <t>投资</t>
    </r>
    <r>
      <rPr>
        <sz val="12"/>
        <rFont val="Times New Roman"/>
        <charset val="0"/>
      </rPr>
      <t>285.16</t>
    </r>
    <r>
      <rPr>
        <sz val="12"/>
        <rFont val="宋体"/>
        <charset val="134"/>
      </rPr>
      <t>万元在全县范围内实施马铃薯种植农户到户补助项目，每亩补助</t>
    </r>
    <r>
      <rPr>
        <sz val="12"/>
        <rFont val="Times New Roman"/>
        <charset val="0"/>
      </rPr>
      <t>500</t>
    </r>
    <r>
      <rPr>
        <sz val="12"/>
        <rFont val="宋体"/>
        <charset val="134"/>
      </rPr>
      <t>元</t>
    </r>
  </si>
  <si>
    <r>
      <rPr>
        <sz val="12"/>
        <rFont val="宋体"/>
        <charset val="134"/>
      </rPr>
      <t>投资</t>
    </r>
    <r>
      <rPr>
        <sz val="12"/>
        <rFont val="Times New Roman"/>
        <charset val="0"/>
      </rPr>
      <t>20.5</t>
    </r>
    <r>
      <rPr>
        <sz val="12"/>
        <rFont val="宋体"/>
        <charset val="134"/>
      </rPr>
      <t>万元在马鹿镇实施火麻种植农户到户补助项目，每亩补助</t>
    </r>
    <r>
      <rPr>
        <sz val="12"/>
        <rFont val="Times New Roman"/>
        <charset val="0"/>
      </rPr>
      <t>400</t>
    </r>
    <r>
      <rPr>
        <sz val="12"/>
        <rFont val="宋体"/>
        <charset val="134"/>
      </rPr>
      <t>元</t>
    </r>
  </si>
  <si>
    <r>
      <rPr>
        <sz val="12"/>
        <rFont val="宋体"/>
        <charset val="134"/>
      </rPr>
      <t>投资</t>
    </r>
    <r>
      <rPr>
        <sz val="12"/>
        <rFont val="Times New Roman"/>
        <charset val="0"/>
      </rPr>
      <t>7.2</t>
    </r>
    <r>
      <rPr>
        <sz val="12"/>
        <rFont val="宋体"/>
        <charset val="134"/>
      </rPr>
      <t>万元在全县范围内实施新建蔬菜大棚农户到户补助项目，每座补助</t>
    </r>
    <r>
      <rPr>
        <sz val="12"/>
        <rFont val="Times New Roman"/>
        <charset val="0"/>
      </rPr>
      <t>8000</t>
    </r>
    <r>
      <rPr>
        <sz val="12"/>
        <rFont val="宋体"/>
        <charset val="134"/>
      </rPr>
      <t>元</t>
    </r>
  </si>
  <si>
    <t>养殖业</t>
  </si>
  <si>
    <r>
      <rPr>
        <sz val="12"/>
        <rFont val="宋体"/>
        <charset val="134"/>
      </rPr>
      <t>投资</t>
    </r>
    <r>
      <rPr>
        <sz val="12"/>
        <rFont val="Times New Roman"/>
        <charset val="0"/>
      </rPr>
      <t>3517.429</t>
    </r>
    <r>
      <rPr>
        <sz val="12"/>
        <rFont val="宋体"/>
        <charset val="134"/>
      </rPr>
      <t>万元用于实施到户养殖业项目。</t>
    </r>
  </si>
  <si>
    <t>到户养殖业（三类户）</t>
  </si>
  <si>
    <r>
      <rPr>
        <sz val="12"/>
        <rFont val="宋体"/>
        <charset val="134"/>
      </rPr>
      <t>投资</t>
    </r>
    <r>
      <rPr>
        <sz val="12"/>
        <rFont val="Times New Roman"/>
        <charset val="0"/>
      </rPr>
      <t>223.92</t>
    </r>
    <r>
      <rPr>
        <sz val="12"/>
        <rFont val="宋体"/>
        <charset val="134"/>
      </rPr>
      <t>万元用于实施三类户到户养殖业项目。</t>
    </r>
  </si>
  <si>
    <t>饲草种植到户补助项目</t>
  </si>
  <si>
    <r>
      <rPr>
        <sz val="12"/>
        <rFont val="宋体"/>
        <charset val="134"/>
      </rPr>
      <t>投资</t>
    </r>
    <r>
      <rPr>
        <sz val="12"/>
        <rFont val="Times New Roman"/>
        <charset val="0"/>
      </rPr>
      <t>1.41</t>
    </r>
    <r>
      <rPr>
        <sz val="12"/>
        <rFont val="宋体"/>
        <charset val="134"/>
      </rPr>
      <t>万元在全县范围内实施饲草种植三类户到户补助项目，每亩补助</t>
    </r>
    <r>
      <rPr>
        <sz val="12"/>
        <rFont val="Times New Roman"/>
        <charset val="0"/>
      </rPr>
      <t>300</t>
    </r>
    <r>
      <rPr>
        <sz val="12"/>
        <rFont val="宋体"/>
        <charset val="134"/>
      </rPr>
      <t>元</t>
    </r>
  </si>
  <si>
    <t>县畜牧中心</t>
  </si>
  <si>
    <t>基础母牛购进到户补助项目</t>
  </si>
  <si>
    <r>
      <rPr>
        <sz val="12"/>
        <rFont val="宋体"/>
        <charset val="134"/>
      </rPr>
      <t>投资67.5万元在全县范围内实施基础母牛购进三类户到户补助项目，每头补助</t>
    </r>
    <r>
      <rPr>
        <sz val="12"/>
        <rFont val="Times New Roman"/>
        <charset val="134"/>
      </rPr>
      <t>5000</t>
    </r>
    <r>
      <rPr>
        <sz val="12"/>
        <rFont val="宋体"/>
        <charset val="134"/>
      </rPr>
      <t>元</t>
    </r>
  </si>
  <si>
    <t>牛犊到户补助项目</t>
  </si>
  <si>
    <r>
      <rPr>
        <sz val="12"/>
        <rFont val="宋体"/>
        <charset val="134"/>
      </rPr>
      <t>投资</t>
    </r>
    <r>
      <rPr>
        <sz val="12"/>
        <rFont val="Times New Roman"/>
        <charset val="0"/>
      </rPr>
      <t>66.6</t>
    </r>
    <r>
      <rPr>
        <sz val="12"/>
        <rFont val="宋体"/>
        <charset val="134"/>
      </rPr>
      <t>万元在全县范围内实施三类户牛犊到户补助项目，每头补助</t>
    </r>
    <r>
      <rPr>
        <sz val="12"/>
        <rFont val="Times New Roman"/>
        <charset val="0"/>
      </rPr>
      <t>2000</t>
    </r>
    <r>
      <rPr>
        <sz val="12"/>
        <rFont val="宋体"/>
        <charset val="134"/>
      </rPr>
      <t>元</t>
    </r>
  </si>
  <si>
    <t>基础母羊购进到户补助项目</t>
  </si>
  <si>
    <r>
      <rPr>
        <sz val="12"/>
        <rFont val="宋体"/>
        <charset val="134"/>
      </rPr>
      <t>投资</t>
    </r>
    <r>
      <rPr>
        <sz val="12"/>
        <rFont val="Times New Roman"/>
        <charset val="0"/>
      </rPr>
      <t>20</t>
    </r>
    <r>
      <rPr>
        <sz val="12"/>
        <rFont val="宋体"/>
        <charset val="134"/>
      </rPr>
      <t>万元在全县范围内实施边缘户基础母羊到户补助项目，每只补助</t>
    </r>
    <r>
      <rPr>
        <sz val="12"/>
        <rFont val="Times New Roman"/>
        <charset val="0"/>
      </rPr>
      <t>500</t>
    </r>
    <r>
      <rPr>
        <sz val="12"/>
        <rFont val="宋体"/>
        <charset val="134"/>
      </rPr>
      <t>元</t>
    </r>
  </si>
  <si>
    <t>羊羔到户补助项目</t>
  </si>
  <si>
    <r>
      <rPr>
        <sz val="12"/>
        <rFont val="宋体"/>
        <charset val="134"/>
      </rPr>
      <t>投资</t>
    </r>
    <r>
      <rPr>
        <sz val="12"/>
        <rFont val="Times New Roman"/>
        <charset val="0"/>
      </rPr>
      <t>6.68</t>
    </r>
    <r>
      <rPr>
        <sz val="12"/>
        <rFont val="宋体"/>
        <charset val="134"/>
      </rPr>
      <t>万元在全县范围内实施三类户羊羔到户补助项目，每只补助</t>
    </r>
    <r>
      <rPr>
        <sz val="12"/>
        <rFont val="Times New Roman"/>
        <charset val="0"/>
      </rPr>
      <t>100</t>
    </r>
    <r>
      <rPr>
        <sz val="12"/>
        <rFont val="宋体"/>
        <charset val="134"/>
      </rPr>
      <t>元</t>
    </r>
  </si>
  <si>
    <t>土鸡养殖到户补助项目</t>
  </si>
  <si>
    <r>
      <rPr>
        <sz val="12"/>
        <rFont val="宋体"/>
        <charset val="134"/>
      </rPr>
      <t>投资</t>
    </r>
    <r>
      <rPr>
        <sz val="12"/>
        <rFont val="Times New Roman"/>
        <charset val="0"/>
      </rPr>
      <t>0.15</t>
    </r>
    <r>
      <rPr>
        <sz val="12"/>
        <rFont val="宋体"/>
        <charset val="134"/>
      </rPr>
      <t>万元在实施三类户土鸡养殖到户补助项目，每只补助</t>
    </r>
    <r>
      <rPr>
        <sz val="12"/>
        <rFont val="Times New Roman"/>
        <charset val="0"/>
      </rPr>
      <t>15</t>
    </r>
    <r>
      <rPr>
        <sz val="12"/>
        <rFont val="宋体"/>
        <charset val="134"/>
      </rPr>
      <t>元</t>
    </r>
  </si>
  <si>
    <t>中蜂养殖到户补助项目</t>
  </si>
  <si>
    <r>
      <rPr>
        <sz val="12"/>
        <rFont val="宋体"/>
        <charset val="134"/>
      </rPr>
      <t>投资</t>
    </r>
    <r>
      <rPr>
        <sz val="12"/>
        <rFont val="Times New Roman"/>
        <charset val="0"/>
      </rPr>
      <t>2.28</t>
    </r>
    <r>
      <rPr>
        <sz val="12"/>
        <rFont val="宋体"/>
        <charset val="134"/>
      </rPr>
      <t>万元在实施三类户中蜂养殖到户补助项目，每箱补助</t>
    </r>
    <r>
      <rPr>
        <sz val="12"/>
        <rFont val="Times New Roman"/>
        <charset val="0"/>
      </rPr>
      <t>400</t>
    </r>
    <r>
      <rPr>
        <sz val="12"/>
        <rFont val="宋体"/>
        <charset val="134"/>
      </rPr>
      <t>元</t>
    </r>
  </si>
  <si>
    <t>新建养畜暖棚建设到户补助项目</t>
  </si>
  <si>
    <r>
      <rPr>
        <sz val="12"/>
        <rFont val="宋体"/>
        <charset val="134"/>
      </rPr>
      <t>投资</t>
    </r>
    <r>
      <rPr>
        <sz val="12"/>
        <rFont val="Times New Roman"/>
        <charset val="0"/>
      </rPr>
      <t>14</t>
    </r>
    <r>
      <rPr>
        <sz val="12"/>
        <rFont val="宋体"/>
        <charset val="134"/>
      </rPr>
      <t>万元在相关乡镇实施三类户新建养畜暖棚建设到户补助项目，每座补助</t>
    </r>
    <r>
      <rPr>
        <sz val="12"/>
        <rFont val="Times New Roman"/>
        <charset val="0"/>
      </rPr>
      <t>10000</t>
    </r>
    <r>
      <rPr>
        <sz val="12"/>
        <rFont val="宋体"/>
        <charset val="134"/>
      </rPr>
      <t>元</t>
    </r>
  </si>
  <si>
    <t>电动铡草机到户补助项目</t>
  </si>
  <si>
    <r>
      <rPr>
        <sz val="12"/>
        <rFont val="宋体"/>
        <charset val="134"/>
      </rPr>
      <t>投资24.89万元在相关乡镇实施三类户电动铡草机到户补助项目，每台补助</t>
    </r>
    <r>
      <rPr>
        <sz val="12"/>
        <rFont val="Times New Roman"/>
        <charset val="134"/>
      </rPr>
      <t>6000</t>
    </r>
    <r>
      <rPr>
        <sz val="12"/>
        <rFont val="宋体"/>
        <charset val="134"/>
      </rPr>
      <t>元</t>
    </r>
  </si>
  <si>
    <t>电动割草机到户补助项目</t>
  </si>
  <si>
    <r>
      <rPr>
        <sz val="12"/>
        <rFont val="宋体"/>
        <charset val="134"/>
      </rPr>
      <t>投资3.73万元在相关乡镇实施三类户电动割草机到户补助项目，每台补助</t>
    </r>
    <r>
      <rPr>
        <sz val="12"/>
        <rFont val="Times New Roman"/>
        <charset val="134"/>
      </rPr>
      <t>5000</t>
    </r>
    <r>
      <rPr>
        <sz val="12"/>
        <rFont val="宋体"/>
        <charset val="134"/>
      </rPr>
      <t>元</t>
    </r>
  </si>
  <si>
    <t>饲草料棚建设到户补助项目</t>
  </si>
  <si>
    <r>
      <rPr>
        <sz val="12"/>
        <rFont val="宋体"/>
        <charset val="134"/>
      </rPr>
      <t>投资</t>
    </r>
    <r>
      <rPr>
        <sz val="12"/>
        <rFont val="Times New Roman"/>
        <charset val="0"/>
      </rPr>
      <t>1.8</t>
    </r>
    <r>
      <rPr>
        <sz val="12"/>
        <rFont val="宋体"/>
        <charset val="134"/>
      </rPr>
      <t>万元在相关乡镇实施三类户饲草料棚建设到户补助项目，每座补助</t>
    </r>
    <r>
      <rPr>
        <sz val="12"/>
        <rFont val="Times New Roman"/>
        <charset val="0"/>
      </rPr>
      <t>2000</t>
    </r>
    <r>
      <rPr>
        <sz val="12"/>
        <rFont val="宋体"/>
        <charset val="134"/>
      </rPr>
      <t>元</t>
    </r>
  </si>
  <si>
    <t>到户养殖业（脱贫户）</t>
  </si>
  <si>
    <r>
      <rPr>
        <sz val="12"/>
        <rFont val="宋体"/>
        <charset val="134"/>
      </rPr>
      <t>投资</t>
    </r>
    <r>
      <rPr>
        <sz val="12"/>
        <rFont val="Times New Roman"/>
        <charset val="0"/>
      </rPr>
      <t>1943.115</t>
    </r>
    <r>
      <rPr>
        <sz val="12"/>
        <rFont val="宋体"/>
        <charset val="134"/>
      </rPr>
      <t>万元用于实施脱贫户到户养殖业项目。</t>
    </r>
  </si>
  <si>
    <r>
      <rPr>
        <sz val="12"/>
        <rFont val="宋体"/>
        <charset val="134"/>
      </rPr>
      <t>投资</t>
    </r>
    <r>
      <rPr>
        <sz val="12"/>
        <rFont val="Times New Roman"/>
        <charset val="0"/>
      </rPr>
      <t>24.12</t>
    </r>
    <r>
      <rPr>
        <sz val="12"/>
        <rFont val="宋体"/>
        <charset val="134"/>
      </rPr>
      <t>万元在全县范围内实施脱贫户饲草种植到户补助项目，每亩补助</t>
    </r>
    <r>
      <rPr>
        <sz val="12"/>
        <rFont val="Times New Roman"/>
        <charset val="0"/>
      </rPr>
      <t>300</t>
    </r>
    <r>
      <rPr>
        <sz val="12"/>
        <rFont val="宋体"/>
        <charset val="134"/>
      </rPr>
      <t>元</t>
    </r>
  </si>
  <si>
    <r>
      <rPr>
        <sz val="12"/>
        <rFont val="宋体"/>
        <charset val="134"/>
      </rPr>
      <t>投资</t>
    </r>
    <r>
      <rPr>
        <sz val="12"/>
        <rFont val="Times New Roman"/>
        <charset val="0"/>
      </rPr>
      <t>383.5</t>
    </r>
    <r>
      <rPr>
        <sz val="12"/>
        <rFont val="宋体"/>
        <charset val="134"/>
      </rPr>
      <t>万元在相关乡镇实施脱贫户基础母牛购进到户补助项目，每头补助</t>
    </r>
    <r>
      <rPr>
        <sz val="12"/>
        <rFont val="Times New Roman"/>
        <charset val="0"/>
      </rPr>
      <t>5000</t>
    </r>
    <r>
      <rPr>
        <sz val="12"/>
        <rFont val="宋体"/>
        <charset val="134"/>
      </rPr>
      <t>元</t>
    </r>
  </si>
  <si>
    <r>
      <rPr>
        <sz val="12"/>
        <rFont val="宋体"/>
        <charset val="134"/>
      </rPr>
      <t>投资</t>
    </r>
    <r>
      <rPr>
        <sz val="12"/>
        <rFont val="Times New Roman"/>
        <charset val="0"/>
      </rPr>
      <t>757.4</t>
    </r>
    <r>
      <rPr>
        <sz val="12"/>
        <rFont val="宋体"/>
        <charset val="134"/>
      </rPr>
      <t>万元在相关乡镇实施脱贫户牛犊到户补助项目，每头补助</t>
    </r>
    <r>
      <rPr>
        <sz val="12"/>
        <rFont val="Times New Roman"/>
        <charset val="0"/>
      </rPr>
      <t>2000</t>
    </r>
    <r>
      <rPr>
        <sz val="12"/>
        <rFont val="宋体"/>
        <charset val="134"/>
      </rPr>
      <t>元</t>
    </r>
  </si>
  <si>
    <r>
      <rPr>
        <sz val="12"/>
        <rFont val="宋体"/>
        <charset val="134"/>
      </rPr>
      <t>投资</t>
    </r>
    <r>
      <rPr>
        <sz val="12"/>
        <rFont val="Times New Roman"/>
        <charset val="0"/>
      </rPr>
      <t>76.95</t>
    </r>
    <r>
      <rPr>
        <sz val="12"/>
        <rFont val="宋体"/>
        <charset val="134"/>
      </rPr>
      <t>万元在相关乡镇实施脱贫户基础母羊购进到户补助项目，每只补助</t>
    </r>
    <r>
      <rPr>
        <sz val="12"/>
        <rFont val="Times New Roman"/>
        <charset val="0"/>
      </rPr>
      <t>500</t>
    </r>
    <r>
      <rPr>
        <sz val="12"/>
        <rFont val="宋体"/>
        <charset val="134"/>
      </rPr>
      <t>元</t>
    </r>
  </si>
  <si>
    <r>
      <rPr>
        <sz val="12"/>
        <rFont val="宋体"/>
        <charset val="134"/>
      </rPr>
      <t>投资</t>
    </r>
    <r>
      <rPr>
        <sz val="12"/>
        <rFont val="Times New Roman"/>
        <charset val="0"/>
      </rPr>
      <t>61.29</t>
    </r>
    <r>
      <rPr>
        <sz val="12"/>
        <rFont val="宋体"/>
        <charset val="134"/>
      </rPr>
      <t>万元在相关乡镇实施脱贫户羊羔到户补助项目，每只补助</t>
    </r>
    <r>
      <rPr>
        <sz val="12"/>
        <rFont val="Times New Roman"/>
        <charset val="0"/>
      </rPr>
      <t>100</t>
    </r>
    <r>
      <rPr>
        <sz val="12"/>
        <rFont val="宋体"/>
        <charset val="134"/>
      </rPr>
      <t>元</t>
    </r>
  </si>
  <si>
    <r>
      <rPr>
        <sz val="12"/>
        <rFont val="宋体"/>
        <charset val="134"/>
      </rPr>
      <t>投资</t>
    </r>
    <r>
      <rPr>
        <sz val="12"/>
        <rFont val="Times New Roman"/>
        <charset val="0"/>
      </rPr>
      <t>8.775</t>
    </r>
    <r>
      <rPr>
        <sz val="12"/>
        <rFont val="宋体"/>
        <charset val="134"/>
      </rPr>
      <t>万元在相关乡镇实施脱贫户土鸡养殖到户补助项目，每只补助</t>
    </r>
    <r>
      <rPr>
        <sz val="12"/>
        <rFont val="Times New Roman"/>
        <charset val="0"/>
      </rPr>
      <t>15</t>
    </r>
    <r>
      <rPr>
        <sz val="12"/>
        <rFont val="宋体"/>
        <charset val="134"/>
      </rPr>
      <t>元</t>
    </r>
  </si>
  <si>
    <r>
      <rPr>
        <sz val="12"/>
        <rFont val="宋体"/>
        <charset val="134"/>
      </rPr>
      <t>投资</t>
    </r>
    <r>
      <rPr>
        <sz val="12"/>
        <rFont val="Times New Roman"/>
        <charset val="0"/>
      </rPr>
      <t>36.08</t>
    </r>
    <r>
      <rPr>
        <sz val="12"/>
        <rFont val="宋体"/>
        <charset val="134"/>
      </rPr>
      <t>万元在相关乡镇实施脱贫户中蜂养殖到户补助项目，每箱补助</t>
    </r>
    <r>
      <rPr>
        <sz val="12"/>
        <rFont val="Times New Roman"/>
        <charset val="0"/>
      </rPr>
      <t>400</t>
    </r>
    <r>
      <rPr>
        <sz val="12"/>
        <rFont val="宋体"/>
        <charset val="134"/>
      </rPr>
      <t>元</t>
    </r>
  </si>
  <si>
    <r>
      <rPr>
        <sz val="12"/>
        <rFont val="宋体"/>
        <charset val="134"/>
      </rPr>
      <t>投资</t>
    </r>
    <r>
      <rPr>
        <sz val="12"/>
        <rFont val="Times New Roman"/>
        <charset val="0"/>
      </rPr>
      <t>149</t>
    </r>
    <r>
      <rPr>
        <sz val="12"/>
        <rFont val="宋体"/>
        <charset val="134"/>
      </rPr>
      <t>万元在相关乡镇实施脱贫户新建养畜暖棚建设到户补助项目，每座补助</t>
    </r>
    <r>
      <rPr>
        <sz val="12"/>
        <rFont val="Times New Roman"/>
        <charset val="0"/>
      </rPr>
      <t>10000</t>
    </r>
    <r>
      <rPr>
        <sz val="12"/>
        <rFont val="宋体"/>
        <charset val="134"/>
      </rPr>
      <t>元</t>
    </r>
  </si>
  <si>
    <r>
      <rPr>
        <sz val="12"/>
        <rFont val="宋体"/>
        <charset val="134"/>
      </rPr>
      <t>投资306.61万元在相关乡镇实施脱贫户电动铡草机到户补助项目，每台补助</t>
    </r>
    <r>
      <rPr>
        <sz val="12"/>
        <rFont val="Times New Roman"/>
        <charset val="134"/>
      </rPr>
      <t>6000</t>
    </r>
    <r>
      <rPr>
        <sz val="12"/>
        <rFont val="宋体"/>
        <charset val="134"/>
      </rPr>
      <t>元</t>
    </r>
  </si>
  <si>
    <r>
      <rPr>
        <sz val="12"/>
        <rFont val="宋体"/>
        <charset val="134"/>
      </rPr>
      <t>投资43.23万元在相关乡镇实施脱贫户电动割草机到户补助项目，每台补助</t>
    </r>
    <r>
      <rPr>
        <sz val="12"/>
        <rFont val="Times New Roman"/>
        <charset val="134"/>
      </rPr>
      <t>5000</t>
    </r>
    <r>
      <rPr>
        <sz val="12"/>
        <rFont val="宋体"/>
        <charset val="134"/>
      </rPr>
      <t>元</t>
    </r>
  </si>
  <si>
    <r>
      <rPr>
        <sz val="12"/>
        <rFont val="宋体"/>
        <charset val="134"/>
      </rPr>
      <t>投资</t>
    </r>
    <r>
      <rPr>
        <sz val="12"/>
        <rFont val="Times New Roman"/>
        <charset val="0"/>
      </rPr>
      <t>13.8</t>
    </r>
    <r>
      <rPr>
        <sz val="12"/>
        <rFont val="宋体"/>
        <charset val="134"/>
      </rPr>
      <t>万元在相关乡镇实施脱贫户饲草料棚建设到户补助项目，每座补助</t>
    </r>
    <r>
      <rPr>
        <sz val="12"/>
        <rFont val="Times New Roman"/>
        <charset val="0"/>
      </rPr>
      <t>2000</t>
    </r>
    <r>
      <rPr>
        <sz val="12"/>
        <rFont val="宋体"/>
        <charset val="134"/>
      </rPr>
      <t>元</t>
    </r>
  </si>
  <si>
    <t>到户养殖业（其他农户）</t>
  </si>
  <si>
    <r>
      <rPr>
        <sz val="12"/>
        <rFont val="宋体"/>
        <charset val="134"/>
      </rPr>
      <t>投资</t>
    </r>
    <r>
      <rPr>
        <sz val="12"/>
        <rFont val="Times New Roman"/>
        <charset val="0"/>
      </rPr>
      <t>1350.394</t>
    </r>
    <r>
      <rPr>
        <sz val="12"/>
        <rFont val="宋体"/>
        <charset val="134"/>
      </rPr>
      <t>万元用于实施其他农户到户养殖业项目。</t>
    </r>
  </si>
  <si>
    <r>
      <rPr>
        <sz val="12"/>
        <rFont val="宋体"/>
        <charset val="134"/>
      </rPr>
      <t>投资</t>
    </r>
    <r>
      <rPr>
        <sz val="12"/>
        <rFont val="Times New Roman"/>
        <charset val="0"/>
      </rPr>
      <t>13.05</t>
    </r>
    <r>
      <rPr>
        <sz val="12"/>
        <rFont val="宋体"/>
        <charset val="134"/>
      </rPr>
      <t>万元在全县范围内实施饲草种植农户到户补助项目，每亩补助</t>
    </r>
    <r>
      <rPr>
        <sz val="12"/>
        <rFont val="Times New Roman"/>
        <charset val="0"/>
      </rPr>
      <t>300</t>
    </r>
    <r>
      <rPr>
        <sz val="12"/>
        <rFont val="宋体"/>
        <charset val="134"/>
      </rPr>
      <t>元</t>
    </r>
  </si>
  <si>
    <r>
      <rPr>
        <sz val="12"/>
        <rFont val="宋体"/>
        <charset val="134"/>
      </rPr>
      <t>投资</t>
    </r>
    <r>
      <rPr>
        <sz val="12"/>
        <rFont val="Times New Roman"/>
        <charset val="0"/>
      </rPr>
      <t>514.5</t>
    </r>
    <r>
      <rPr>
        <sz val="12"/>
        <rFont val="宋体"/>
        <charset val="134"/>
      </rPr>
      <t>万元在全县范围内实施基础母牛购进农户到户补助项目，每头补助</t>
    </r>
    <r>
      <rPr>
        <sz val="12"/>
        <rFont val="Times New Roman"/>
        <charset val="0"/>
      </rPr>
      <t>3000</t>
    </r>
    <r>
      <rPr>
        <sz val="12"/>
        <rFont val="宋体"/>
        <charset val="134"/>
      </rPr>
      <t>元</t>
    </r>
  </si>
  <si>
    <r>
      <rPr>
        <sz val="12"/>
        <rFont val="宋体"/>
        <charset val="134"/>
      </rPr>
      <t>投资266.3万元在全县范围内实施农户牛犊到户补助项目，每头补助</t>
    </r>
    <r>
      <rPr>
        <sz val="12"/>
        <rFont val="Times New Roman"/>
        <charset val="134"/>
      </rPr>
      <t>1000</t>
    </r>
    <r>
      <rPr>
        <sz val="12"/>
        <rFont val="宋体"/>
        <charset val="134"/>
      </rPr>
      <t>元</t>
    </r>
  </si>
  <si>
    <r>
      <rPr>
        <sz val="12"/>
        <rFont val="宋体"/>
        <charset val="134"/>
      </rPr>
      <t>投资</t>
    </r>
    <r>
      <rPr>
        <sz val="12"/>
        <rFont val="Times New Roman"/>
        <charset val="0"/>
      </rPr>
      <t>107.34</t>
    </r>
    <r>
      <rPr>
        <sz val="12"/>
        <rFont val="宋体"/>
        <charset val="134"/>
      </rPr>
      <t>万元在全县范围内实施边缘户基础母羊到户补助项目，每只补助</t>
    </r>
    <r>
      <rPr>
        <sz val="12"/>
        <rFont val="Times New Roman"/>
        <charset val="0"/>
      </rPr>
      <t>300</t>
    </r>
    <r>
      <rPr>
        <sz val="12"/>
        <rFont val="宋体"/>
        <charset val="134"/>
      </rPr>
      <t>元</t>
    </r>
  </si>
  <si>
    <r>
      <rPr>
        <sz val="12"/>
        <rFont val="宋体"/>
        <charset val="134"/>
      </rPr>
      <t>投资</t>
    </r>
    <r>
      <rPr>
        <sz val="12"/>
        <rFont val="Times New Roman"/>
        <charset val="0"/>
      </rPr>
      <t>29.39</t>
    </r>
    <r>
      <rPr>
        <sz val="12"/>
        <rFont val="宋体"/>
        <charset val="134"/>
      </rPr>
      <t>万元在全县范围内实施农户羊羔到户补助项目，每只补助</t>
    </r>
    <r>
      <rPr>
        <sz val="12"/>
        <rFont val="Times New Roman"/>
        <charset val="0"/>
      </rPr>
      <t>100</t>
    </r>
    <r>
      <rPr>
        <sz val="12"/>
        <rFont val="宋体"/>
        <charset val="134"/>
      </rPr>
      <t>元</t>
    </r>
  </si>
  <si>
    <t>基础母马养殖到户补助项目</t>
  </si>
  <si>
    <r>
      <rPr>
        <sz val="12"/>
        <rFont val="宋体"/>
        <charset val="134"/>
      </rPr>
      <t>投资</t>
    </r>
    <r>
      <rPr>
        <sz val="12"/>
        <rFont val="Times New Roman"/>
        <charset val="0"/>
      </rPr>
      <t>15</t>
    </r>
    <r>
      <rPr>
        <sz val="12"/>
        <rFont val="宋体"/>
        <charset val="134"/>
      </rPr>
      <t>万元在相关乡镇实施农户母马养殖到户补助项目，每匹补助</t>
    </r>
    <r>
      <rPr>
        <sz val="12"/>
        <rFont val="Times New Roman"/>
        <charset val="0"/>
      </rPr>
      <t>3000</t>
    </r>
    <r>
      <rPr>
        <sz val="12"/>
        <rFont val="宋体"/>
        <charset val="134"/>
      </rPr>
      <t>元</t>
    </r>
  </si>
  <si>
    <r>
      <rPr>
        <sz val="12"/>
        <rFont val="宋体"/>
        <charset val="134"/>
      </rPr>
      <t>投资</t>
    </r>
    <r>
      <rPr>
        <sz val="12"/>
        <rFont val="Times New Roman"/>
        <charset val="0"/>
      </rPr>
      <t>0.894</t>
    </r>
    <r>
      <rPr>
        <sz val="12"/>
        <rFont val="宋体"/>
        <charset val="134"/>
      </rPr>
      <t>万元在全县实施农户土鸡养殖到户补助项目，每只补助</t>
    </r>
    <r>
      <rPr>
        <sz val="12"/>
        <rFont val="Times New Roman"/>
        <charset val="0"/>
      </rPr>
      <t>15</t>
    </r>
    <r>
      <rPr>
        <sz val="12"/>
        <rFont val="宋体"/>
        <charset val="134"/>
      </rPr>
      <t>元</t>
    </r>
  </si>
  <si>
    <r>
      <rPr>
        <sz val="12"/>
        <rFont val="宋体"/>
        <charset val="134"/>
      </rPr>
      <t>投资</t>
    </r>
    <r>
      <rPr>
        <sz val="12"/>
        <rFont val="Times New Roman"/>
        <charset val="0"/>
      </rPr>
      <t>27.32</t>
    </r>
    <r>
      <rPr>
        <sz val="12"/>
        <rFont val="宋体"/>
        <charset val="134"/>
      </rPr>
      <t>万元在全县实施农户中蜂养殖到户补助项目，每箱补助</t>
    </r>
    <r>
      <rPr>
        <sz val="12"/>
        <rFont val="Times New Roman"/>
        <charset val="0"/>
      </rPr>
      <t>400</t>
    </r>
    <r>
      <rPr>
        <sz val="12"/>
        <rFont val="宋体"/>
        <charset val="134"/>
      </rPr>
      <t>元</t>
    </r>
  </si>
  <si>
    <r>
      <rPr>
        <sz val="12"/>
        <rFont val="宋体"/>
        <charset val="134"/>
      </rPr>
      <t>投资</t>
    </r>
    <r>
      <rPr>
        <sz val="12"/>
        <rFont val="Times New Roman"/>
        <charset val="0"/>
      </rPr>
      <t>91</t>
    </r>
    <r>
      <rPr>
        <sz val="12"/>
        <rFont val="宋体"/>
        <charset val="134"/>
      </rPr>
      <t>万元在相关乡镇实施农户新建养畜暖棚建设到户补助项目，每座补助</t>
    </r>
    <r>
      <rPr>
        <sz val="12"/>
        <rFont val="Times New Roman"/>
        <charset val="0"/>
      </rPr>
      <t>1</t>
    </r>
    <r>
      <rPr>
        <sz val="12"/>
        <rFont val="宋体"/>
        <charset val="134"/>
      </rPr>
      <t>万元</t>
    </r>
  </si>
  <si>
    <r>
      <rPr>
        <sz val="12"/>
        <rFont val="宋体"/>
        <charset val="134"/>
      </rPr>
      <t>投资226.18万元在相关乡镇实施农户电动铡草机到户补助项目，每台补助</t>
    </r>
    <r>
      <rPr>
        <sz val="12"/>
        <rFont val="Times New Roman"/>
        <charset val="134"/>
      </rPr>
      <t>6000</t>
    </r>
    <r>
      <rPr>
        <sz val="12"/>
        <rFont val="宋体"/>
        <charset val="134"/>
      </rPr>
      <t>元</t>
    </r>
  </si>
  <si>
    <r>
      <rPr>
        <sz val="12"/>
        <rFont val="宋体"/>
        <charset val="134"/>
      </rPr>
      <t>投资6.99万元在相关乡镇实施农户电动割草机到户补助项目，每台补助</t>
    </r>
    <r>
      <rPr>
        <sz val="12"/>
        <rFont val="Times New Roman"/>
        <charset val="134"/>
      </rPr>
      <t>5000</t>
    </r>
    <r>
      <rPr>
        <sz val="12"/>
        <rFont val="宋体"/>
        <charset val="134"/>
      </rPr>
      <t>元</t>
    </r>
  </si>
  <si>
    <r>
      <rPr>
        <sz val="12"/>
        <rFont val="宋体"/>
        <charset val="134"/>
      </rPr>
      <t>投资</t>
    </r>
    <r>
      <rPr>
        <sz val="12"/>
        <rFont val="Times New Roman"/>
        <charset val="0"/>
      </rPr>
      <t>31.2</t>
    </r>
    <r>
      <rPr>
        <sz val="12"/>
        <rFont val="宋体"/>
        <charset val="134"/>
      </rPr>
      <t>万元在相关乡镇实施农户饲草料棚建设到户补助项目，每座补助</t>
    </r>
    <r>
      <rPr>
        <sz val="12"/>
        <rFont val="Times New Roman"/>
        <charset val="0"/>
      </rPr>
      <t>2000</t>
    </r>
    <r>
      <rPr>
        <sz val="12"/>
        <rFont val="宋体"/>
        <charset val="134"/>
      </rPr>
      <t>元</t>
    </r>
  </si>
  <si>
    <t>林果业</t>
  </si>
  <si>
    <r>
      <rPr>
        <sz val="12"/>
        <rFont val="宋体"/>
        <charset val="134"/>
      </rPr>
      <t>投资</t>
    </r>
    <r>
      <rPr>
        <sz val="12"/>
        <rFont val="Times New Roman"/>
        <charset val="0"/>
      </rPr>
      <t>16.982</t>
    </r>
    <r>
      <rPr>
        <sz val="12"/>
        <rFont val="宋体"/>
        <charset val="134"/>
      </rPr>
      <t>万元用于实施到户林果业项目。</t>
    </r>
  </si>
  <si>
    <t>林果业（三类户）</t>
  </si>
  <si>
    <r>
      <rPr>
        <sz val="12"/>
        <rFont val="宋体"/>
        <charset val="134"/>
      </rPr>
      <t>投资</t>
    </r>
    <r>
      <rPr>
        <sz val="12"/>
        <rFont val="Times New Roman"/>
        <charset val="0"/>
      </rPr>
      <t>0.89</t>
    </r>
    <r>
      <rPr>
        <sz val="12"/>
        <rFont val="宋体"/>
        <charset val="134"/>
      </rPr>
      <t>万元用于实施三类户到户林果业项目。</t>
    </r>
  </si>
  <si>
    <t>苹果栽植到户补助项目</t>
  </si>
  <si>
    <r>
      <rPr>
        <sz val="12"/>
        <rFont val="宋体"/>
        <charset val="134"/>
      </rPr>
      <t>投资</t>
    </r>
    <r>
      <rPr>
        <sz val="12"/>
        <rFont val="Times New Roman"/>
        <charset val="0"/>
      </rPr>
      <t>0.2</t>
    </r>
    <r>
      <rPr>
        <sz val="12"/>
        <rFont val="宋体"/>
        <charset val="134"/>
      </rPr>
      <t>万元在梁山镇实施三类户苹果栽植到户补助项目，每亩补助</t>
    </r>
    <r>
      <rPr>
        <sz val="12"/>
        <rFont val="Times New Roman"/>
        <charset val="0"/>
      </rPr>
      <t>1000</t>
    </r>
    <r>
      <rPr>
        <sz val="12"/>
        <rFont val="宋体"/>
        <charset val="134"/>
      </rPr>
      <t>元</t>
    </r>
  </si>
  <si>
    <t>花椒栽植到户补助项目</t>
  </si>
  <si>
    <r>
      <rPr>
        <sz val="12"/>
        <rFont val="宋体"/>
        <charset val="134"/>
      </rPr>
      <t>投资</t>
    </r>
    <r>
      <rPr>
        <sz val="12"/>
        <rFont val="Times New Roman"/>
        <charset val="0"/>
      </rPr>
      <t>0.69</t>
    </r>
    <r>
      <rPr>
        <sz val="12"/>
        <rFont val="宋体"/>
        <charset val="134"/>
      </rPr>
      <t>万元在相关乡镇实施三类户花椒栽植到户补助项目，每亩补助</t>
    </r>
    <r>
      <rPr>
        <sz val="12"/>
        <rFont val="Times New Roman"/>
        <charset val="0"/>
      </rPr>
      <t>300</t>
    </r>
    <r>
      <rPr>
        <sz val="12"/>
        <rFont val="宋体"/>
        <charset val="134"/>
      </rPr>
      <t>元</t>
    </r>
  </si>
  <si>
    <t>林果业（脱贫户）</t>
  </si>
  <si>
    <r>
      <rPr>
        <sz val="12"/>
        <rFont val="宋体"/>
        <charset val="134"/>
      </rPr>
      <t>投资</t>
    </r>
    <r>
      <rPr>
        <sz val="12"/>
        <rFont val="Times New Roman"/>
        <charset val="0"/>
      </rPr>
      <t>10.462</t>
    </r>
    <r>
      <rPr>
        <sz val="12"/>
        <rFont val="宋体"/>
        <charset val="134"/>
      </rPr>
      <t>万元用于实施脱贫户到户林果业项目。</t>
    </r>
  </si>
  <si>
    <r>
      <rPr>
        <sz val="12"/>
        <rFont val="宋体"/>
        <charset val="134"/>
      </rPr>
      <t>投资</t>
    </r>
    <r>
      <rPr>
        <sz val="12"/>
        <rFont val="Times New Roman"/>
        <charset val="0"/>
      </rPr>
      <t>4.9</t>
    </r>
    <r>
      <rPr>
        <sz val="12"/>
        <rFont val="宋体"/>
        <charset val="134"/>
      </rPr>
      <t>万元在梁山镇实施脱贫户苹果栽植到户补助项目，每亩补助</t>
    </r>
    <r>
      <rPr>
        <sz val="12"/>
        <rFont val="Times New Roman"/>
        <charset val="0"/>
      </rPr>
      <t>1000</t>
    </r>
    <r>
      <rPr>
        <sz val="12"/>
        <rFont val="宋体"/>
        <charset val="134"/>
      </rPr>
      <t>元</t>
    </r>
  </si>
  <si>
    <r>
      <rPr>
        <sz val="12"/>
        <rFont val="宋体"/>
        <charset val="134"/>
      </rPr>
      <t>投资</t>
    </r>
    <r>
      <rPr>
        <sz val="12"/>
        <rFont val="Times New Roman"/>
        <charset val="0"/>
      </rPr>
      <t>5.262</t>
    </r>
    <r>
      <rPr>
        <sz val="12"/>
        <rFont val="宋体"/>
        <charset val="134"/>
      </rPr>
      <t>万元在相关乡镇实施脱贫户花椒栽植到户补助项目，每亩补助</t>
    </r>
    <r>
      <rPr>
        <sz val="12"/>
        <rFont val="Times New Roman"/>
        <charset val="0"/>
      </rPr>
      <t>300</t>
    </r>
    <r>
      <rPr>
        <sz val="12"/>
        <rFont val="宋体"/>
        <charset val="134"/>
      </rPr>
      <t>元</t>
    </r>
  </si>
  <si>
    <t>核桃栽植到户补助项目</t>
  </si>
  <si>
    <r>
      <rPr>
        <sz val="12"/>
        <rFont val="宋体"/>
        <charset val="134"/>
      </rPr>
      <t>投资</t>
    </r>
    <r>
      <rPr>
        <sz val="12"/>
        <rFont val="Times New Roman"/>
        <charset val="0"/>
      </rPr>
      <t>0.3</t>
    </r>
    <r>
      <rPr>
        <sz val="12"/>
        <rFont val="宋体"/>
        <charset val="134"/>
      </rPr>
      <t>万元在相关乡镇实施脱贫户花椒栽植到户补助项目，每亩补助</t>
    </r>
    <r>
      <rPr>
        <sz val="12"/>
        <rFont val="Times New Roman"/>
        <charset val="0"/>
      </rPr>
      <t>500</t>
    </r>
    <r>
      <rPr>
        <sz val="12"/>
        <rFont val="宋体"/>
        <charset val="134"/>
      </rPr>
      <t>元</t>
    </r>
  </si>
  <si>
    <t>林果业（其他农户）</t>
  </si>
  <si>
    <r>
      <rPr>
        <sz val="12"/>
        <rFont val="宋体"/>
        <charset val="134"/>
      </rPr>
      <t>投资</t>
    </r>
    <r>
      <rPr>
        <sz val="12"/>
        <rFont val="Times New Roman"/>
        <charset val="0"/>
      </rPr>
      <t>5.63</t>
    </r>
    <r>
      <rPr>
        <sz val="12"/>
        <rFont val="宋体"/>
        <charset val="134"/>
      </rPr>
      <t>万元用于实施其他农户到户林果业项目。</t>
    </r>
  </si>
  <si>
    <r>
      <rPr>
        <sz val="12"/>
        <rFont val="宋体"/>
        <charset val="134"/>
      </rPr>
      <t>投资</t>
    </r>
    <r>
      <rPr>
        <sz val="12"/>
        <rFont val="Times New Roman"/>
        <charset val="0"/>
      </rPr>
      <t>0.1</t>
    </r>
    <r>
      <rPr>
        <sz val="12"/>
        <rFont val="宋体"/>
        <charset val="134"/>
      </rPr>
      <t>万元在相关乡镇实施农户苹果栽植到户补助项目，每亩补助</t>
    </r>
    <r>
      <rPr>
        <sz val="12"/>
        <rFont val="Times New Roman"/>
        <charset val="0"/>
      </rPr>
      <t>1000</t>
    </r>
    <r>
      <rPr>
        <sz val="12"/>
        <rFont val="宋体"/>
        <charset val="134"/>
      </rPr>
      <t>元</t>
    </r>
  </si>
  <si>
    <t>乌龙头栽植到户补助项目</t>
  </si>
  <si>
    <r>
      <rPr>
        <sz val="12"/>
        <rFont val="宋体"/>
        <charset val="134"/>
      </rPr>
      <t>投资</t>
    </r>
    <r>
      <rPr>
        <sz val="12"/>
        <rFont val="Times New Roman"/>
        <charset val="0"/>
      </rPr>
      <t>5</t>
    </r>
    <r>
      <rPr>
        <sz val="12"/>
        <rFont val="宋体"/>
        <charset val="134"/>
      </rPr>
      <t>万元在相关乡镇实施农户乌龙头栽植到户补助项目，每亩补助</t>
    </r>
    <r>
      <rPr>
        <sz val="12"/>
        <rFont val="Times New Roman"/>
        <charset val="0"/>
      </rPr>
      <t>500</t>
    </r>
    <r>
      <rPr>
        <sz val="12"/>
        <rFont val="宋体"/>
        <charset val="134"/>
      </rPr>
      <t>元</t>
    </r>
  </si>
  <si>
    <r>
      <rPr>
        <sz val="12"/>
        <rFont val="宋体"/>
        <charset val="134"/>
      </rPr>
      <t>投资</t>
    </r>
    <r>
      <rPr>
        <sz val="12"/>
        <rFont val="Times New Roman"/>
        <charset val="0"/>
      </rPr>
      <t>0.26</t>
    </r>
    <r>
      <rPr>
        <sz val="12"/>
        <rFont val="宋体"/>
        <charset val="134"/>
      </rPr>
      <t>万元在相关乡镇实施农户核桃栽植到户补助项目，每亩补助</t>
    </r>
    <r>
      <rPr>
        <sz val="12"/>
        <rFont val="Times New Roman"/>
        <charset val="0"/>
      </rPr>
      <t>500</t>
    </r>
    <r>
      <rPr>
        <sz val="12"/>
        <rFont val="宋体"/>
        <charset val="134"/>
      </rPr>
      <t>元</t>
    </r>
  </si>
  <si>
    <r>
      <rPr>
        <sz val="12"/>
        <rFont val="宋体"/>
        <charset val="134"/>
      </rPr>
      <t>投资</t>
    </r>
    <r>
      <rPr>
        <sz val="12"/>
        <rFont val="Times New Roman"/>
        <charset val="0"/>
      </rPr>
      <t>0.27</t>
    </r>
    <r>
      <rPr>
        <sz val="12"/>
        <rFont val="宋体"/>
        <charset val="134"/>
      </rPr>
      <t>万元在相关乡镇实施农户花椒栽植到户补助项目，每亩补助</t>
    </r>
    <r>
      <rPr>
        <sz val="12"/>
        <rFont val="Times New Roman"/>
        <charset val="0"/>
      </rPr>
      <t>300</t>
    </r>
    <r>
      <rPr>
        <sz val="12"/>
        <rFont val="宋体"/>
        <charset val="134"/>
      </rPr>
      <t>元</t>
    </r>
  </si>
  <si>
    <t>庭院经济</t>
  </si>
  <si>
    <r>
      <rPr>
        <sz val="12"/>
        <rFont val="宋体"/>
        <charset val="134"/>
      </rPr>
      <t>投资</t>
    </r>
    <r>
      <rPr>
        <sz val="12"/>
        <rFont val="Times New Roman"/>
        <charset val="0"/>
      </rPr>
      <t>338.977</t>
    </r>
    <r>
      <rPr>
        <sz val="12"/>
        <rFont val="宋体"/>
        <charset val="134"/>
      </rPr>
      <t>万元用于实施庭院经济发展项目。</t>
    </r>
  </si>
  <si>
    <t>庭院经济（三类户）</t>
  </si>
  <si>
    <r>
      <rPr>
        <sz val="12"/>
        <rFont val="宋体"/>
        <charset val="134"/>
      </rPr>
      <t>投资</t>
    </r>
    <r>
      <rPr>
        <sz val="12"/>
        <rFont val="Times New Roman"/>
        <charset val="0"/>
      </rPr>
      <t>26.945</t>
    </r>
    <r>
      <rPr>
        <sz val="12"/>
        <rFont val="宋体"/>
        <charset val="134"/>
      </rPr>
      <t>万元用于实施三类户庭院经济发展项目。</t>
    </r>
  </si>
  <si>
    <t>庭院经济（脱贫户）</t>
  </si>
  <si>
    <r>
      <rPr>
        <sz val="12"/>
        <rFont val="宋体"/>
        <charset val="134"/>
      </rPr>
      <t>投资</t>
    </r>
    <r>
      <rPr>
        <sz val="12"/>
        <rFont val="Times New Roman"/>
        <charset val="0"/>
      </rPr>
      <t>206.367</t>
    </r>
    <r>
      <rPr>
        <sz val="12"/>
        <rFont val="宋体"/>
        <charset val="134"/>
      </rPr>
      <t>万元用于实施脱贫户户庭院经济发展项目。</t>
    </r>
  </si>
  <si>
    <t>庭院经济（其他农户）</t>
  </si>
  <si>
    <r>
      <rPr>
        <sz val="12"/>
        <rFont val="宋体"/>
        <charset val="134"/>
      </rPr>
      <t>投资</t>
    </r>
    <r>
      <rPr>
        <sz val="12"/>
        <rFont val="Times New Roman"/>
        <charset val="0"/>
      </rPr>
      <t>105.665</t>
    </r>
    <r>
      <rPr>
        <sz val="12"/>
        <rFont val="宋体"/>
        <charset val="134"/>
      </rPr>
      <t>万元用于实施其他农户庭院经济发展项目。</t>
    </r>
  </si>
  <si>
    <t>（二）</t>
  </si>
  <si>
    <t>绿色标准化种养殖基地建设项目</t>
  </si>
  <si>
    <r>
      <rPr>
        <b/>
        <sz val="12"/>
        <rFont val="宋体"/>
        <charset val="134"/>
      </rPr>
      <t>投资</t>
    </r>
    <r>
      <rPr>
        <b/>
        <sz val="12"/>
        <rFont val="Times New Roman"/>
        <charset val="0"/>
      </rPr>
      <t>4728.69</t>
    </r>
    <r>
      <rPr>
        <b/>
        <sz val="12"/>
        <rFont val="宋体"/>
        <charset val="134"/>
      </rPr>
      <t>万元用于实施绿色标准化种养殖基地建设项目。</t>
    </r>
  </si>
  <si>
    <t>饲草青贮补助项目</t>
  </si>
  <si>
    <r>
      <rPr>
        <sz val="12"/>
        <rFont val="宋体"/>
        <charset val="134"/>
      </rPr>
      <t>采取先建后补机制，在全县青贮饲草17.58万吨，每吨奖补</t>
    </r>
    <r>
      <rPr>
        <sz val="12"/>
        <rFont val="Times New Roman"/>
        <charset val="134"/>
      </rPr>
      <t>100</t>
    </r>
    <r>
      <rPr>
        <sz val="12"/>
        <rFont val="宋体"/>
        <charset val="134"/>
      </rPr>
      <t>元。经营主体与农户建立联农带农机制，</t>
    </r>
    <r>
      <rPr>
        <sz val="12"/>
        <rFont val="Times New Roman"/>
        <charset val="134"/>
      </rPr>
      <t xml:space="preserve"> </t>
    </r>
    <r>
      <rPr>
        <sz val="12"/>
        <rFont val="宋体"/>
        <charset val="134"/>
      </rPr>
      <t>将《项目联农带农明细台账》作为项目实施及验收、报账资料。</t>
    </r>
  </si>
  <si>
    <t>饲草黄贮补助项目</t>
  </si>
  <si>
    <r>
      <rPr>
        <sz val="12"/>
        <rFont val="宋体"/>
        <charset val="134"/>
      </rPr>
      <t>采取先建后补机制，在全县黄贮饲草</t>
    </r>
    <r>
      <rPr>
        <sz val="12"/>
        <rFont val="Times New Roman"/>
        <charset val="0"/>
      </rPr>
      <t>5.26</t>
    </r>
    <r>
      <rPr>
        <sz val="12"/>
        <rFont val="宋体"/>
        <charset val="134"/>
      </rPr>
      <t>万吨，每吨奖补</t>
    </r>
    <r>
      <rPr>
        <sz val="12"/>
        <rFont val="Times New Roman"/>
        <charset val="0"/>
      </rPr>
      <t>100</t>
    </r>
    <r>
      <rPr>
        <sz val="12"/>
        <rFont val="宋体"/>
        <charset val="134"/>
      </rPr>
      <t>元。经营主体与农户建立联农带农机制，</t>
    </r>
    <r>
      <rPr>
        <sz val="12"/>
        <rFont val="Times New Roman"/>
        <charset val="0"/>
      </rPr>
      <t xml:space="preserve"> </t>
    </r>
    <r>
      <rPr>
        <sz val="12"/>
        <rFont val="宋体"/>
        <charset val="134"/>
      </rPr>
      <t>将《项目联农带农明细台账》作为项目实施及验收、报账资料。</t>
    </r>
  </si>
  <si>
    <t>张家川县马铃薯种子贮藏窖建设项目</t>
  </si>
  <si>
    <t>2023.05-2023.12</t>
  </si>
  <si>
    <r>
      <rPr>
        <sz val="12"/>
        <rFont val="宋体"/>
        <charset val="134"/>
      </rPr>
      <t>张家川镇</t>
    </r>
    <r>
      <rPr>
        <sz val="12"/>
        <rFont val="Times New Roman"/>
        <charset val="0"/>
      </rPr>
      <t xml:space="preserve">
</t>
    </r>
    <r>
      <rPr>
        <sz val="12"/>
        <rFont val="宋体"/>
        <charset val="134"/>
      </rPr>
      <t>刘家村</t>
    </r>
  </si>
  <si>
    <r>
      <rPr>
        <sz val="12"/>
        <rFont val="宋体"/>
        <charset val="134"/>
      </rPr>
      <t>在张家川镇刘家村新建一座</t>
    </r>
    <r>
      <rPr>
        <sz val="12"/>
        <rFont val="Times New Roman"/>
        <charset val="0"/>
      </rPr>
      <t>1300</t>
    </r>
    <r>
      <rPr>
        <sz val="12"/>
        <rFont val="宋体"/>
        <charset val="134"/>
      </rPr>
      <t>平方米以上的马铃薯种子贮藏窖，用于马铃薯原种、原原种等种子贮藏。形成的固定资产归村集体所有，使用主体与村集体签订使用协议，按照一定比例支付费用。</t>
    </r>
  </si>
  <si>
    <t>县种子管理站</t>
  </si>
  <si>
    <t>胡川镇村集体经济发展项目</t>
  </si>
  <si>
    <t>2023.08-2023.12</t>
  </si>
  <si>
    <t>胡川镇</t>
  </si>
  <si>
    <r>
      <rPr>
        <sz val="12"/>
        <rFont val="宋体"/>
        <charset val="134"/>
      </rPr>
      <t>在胡川镇投资</t>
    </r>
    <r>
      <rPr>
        <sz val="12"/>
        <rFont val="Times New Roman"/>
        <charset val="0"/>
      </rPr>
      <t>280</t>
    </r>
    <r>
      <rPr>
        <sz val="12"/>
        <rFont val="宋体"/>
        <charset val="134"/>
      </rPr>
      <t>万元用于发展壮大村集体经济，其中阳山村、窑上村、后湾村、柳湾村各</t>
    </r>
    <r>
      <rPr>
        <sz val="12"/>
        <rFont val="Times New Roman"/>
        <charset val="0"/>
      </rPr>
      <t>70</t>
    </r>
    <r>
      <rPr>
        <sz val="12"/>
        <rFont val="宋体"/>
        <charset val="134"/>
      </rPr>
      <t>万元。</t>
    </r>
  </si>
  <si>
    <t>胡川镇蔬菜（食用菌）大棚基础设施建设项目</t>
  </si>
  <si>
    <r>
      <rPr>
        <sz val="12"/>
        <rFont val="宋体"/>
        <charset val="134"/>
      </rPr>
      <t>胡川镇</t>
    </r>
    <r>
      <rPr>
        <sz val="12"/>
        <rFont val="Times New Roman"/>
        <charset val="0"/>
      </rPr>
      <t xml:space="preserve">
</t>
    </r>
    <r>
      <rPr>
        <sz val="12"/>
        <rFont val="宋体"/>
        <charset val="134"/>
      </rPr>
      <t>胡川村</t>
    </r>
  </si>
  <si>
    <r>
      <rPr>
        <sz val="12"/>
        <rFont val="宋体"/>
        <charset val="134"/>
      </rPr>
      <t>投入</t>
    </r>
    <r>
      <rPr>
        <sz val="12"/>
        <rFont val="Times New Roman"/>
        <charset val="0"/>
      </rPr>
      <t>70</t>
    </r>
    <r>
      <rPr>
        <sz val="12"/>
        <rFont val="宋体"/>
        <charset val="134"/>
      </rPr>
      <t>万元在胡川镇蔬菜（食用菌）大棚基础设施建设项目，用于建设取水井、自来水管、水池、排水渠、供电系统等基础设施。</t>
    </r>
  </si>
  <si>
    <t>马铃薯种植基地建设补助项目</t>
  </si>
  <si>
    <r>
      <rPr>
        <sz val="12"/>
        <rFont val="宋体"/>
        <charset val="134"/>
      </rPr>
      <t>在全县</t>
    </r>
    <r>
      <rPr>
        <sz val="12"/>
        <rFont val="Times New Roman"/>
        <charset val="0"/>
      </rPr>
      <t>15</t>
    </r>
    <r>
      <rPr>
        <sz val="12"/>
        <rFont val="宋体"/>
        <charset val="134"/>
      </rPr>
      <t>乡镇投入</t>
    </r>
    <r>
      <rPr>
        <sz val="12"/>
        <rFont val="Times New Roman"/>
        <charset val="0"/>
      </rPr>
      <t>1023.9</t>
    </r>
    <r>
      <rPr>
        <sz val="12"/>
        <rFont val="宋体"/>
        <charset val="134"/>
      </rPr>
      <t>万元种植马铃薯</t>
    </r>
    <r>
      <rPr>
        <sz val="12"/>
        <rFont val="Times New Roman"/>
        <charset val="0"/>
      </rPr>
      <t>20478</t>
    </r>
    <r>
      <rPr>
        <sz val="12"/>
        <rFont val="宋体"/>
        <charset val="134"/>
      </rPr>
      <t>亩，亩奖补</t>
    </r>
    <r>
      <rPr>
        <sz val="12"/>
        <rFont val="Times New Roman"/>
        <charset val="0"/>
      </rPr>
      <t>500</t>
    </r>
    <r>
      <rPr>
        <sz val="12"/>
        <rFont val="宋体"/>
        <charset val="134"/>
      </rPr>
      <t>元。其中张家川镇</t>
    </r>
    <r>
      <rPr>
        <sz val="12"/>
        <rFont val="Times New Roman"/>
        <charset val="0"/>
      </rPr>
      <t>70.5</t>
    </r>
    <r>
      <rPr>
        <sz val="12"/>
        <rFont val="宋体"/>
        <charset val="134"/>
      </rPr>
      <t>万元</t>
    </r>
    <r>
      <rPr>
        <sz val="12"/>
        <rFont val="Times New Roman"/>
        <charset val="0"/>
      </rPr>
      <t>1410</t>
    </r>
    <r>
      <rPr>
        <sz val="12"/>
        <rFont val="宋体"/>
        <charset val="134"/>
      </rPr>
      <t>亩，龙山镇</t>
    </r>
    <r>
      <rPr>
        <sz val="12"/>
        <rFont val="Times New Roman"/>
        <charset val="0"/>
      </rPr>
      <t>63</t>
    </r>
    <r>
      <rPr>
        <sz val="12"/>
        <rFont val="宋体"/>
        <charset val="134"/>
      </rPr>
      <t>万元</t>
    </r>
    <r>
      <rPr>
        <sz val="12"/>
        <rFont val="Times New Roman"/>
        <charset val="0"/>
      </rPr>
      <t>1260</t>
    </r>
    <r>
      <rPr>
        <sz val="12"/>
        <rFont val="宋体"/>
        <charset val="134"/>
      </rPr>
      <t>亩，恭门镇</t>
    </r>
    <r>
      <rPr>
        <sz val="12"/>
        <rFont val="Times New Roman"/>
        <charset val="0"/>
      </rPr>
      <t>36</t>
    </r>
    <r>
      <rPr>
        <sz val="12"/>
        <rFont val="宋体"/>
        <charset val="134"/>
      </rPr>
      <t>万元</t>
    </r>
    <r>
      <rPr>
        <sz val="12"/>
        <rFont val="Times New Roman"/>
        <charset val="0"/>
      </rPr>
      <t>720</t>
    </r>
    <r>
      <rPr>
        <sz val="12"/>
        <rFont val="宋体"/>
        <charset val="134"/>
      </rPr>
      <t>亩，刘堡镇</t>
    </r>
    <r>
      <rPr>
        <sz val="12"/>
        <rFont val="Times New Roman"/>
        <charset val="0"/>
      </rPr>
      <t>83</t>
    </r>
    <r>
      <rPr>
        <sz val="12"/>
        <rFont val="宋体"/>
        <charset val="134"/>
      </rPr>
      <t>万元</t>
    </r>
    <r>
      <rPr>
        <sz val="12"/>
        <rFont val="Times New Roman"/>
        <charset val="0"/>
      </rPr>
      <t>1660</t>
    </r>
    <r>
      <rPr>
        <sz val="12"/>
        <rFont val="宋体"/>
        <charset val="134"/>
      </rPr>
      <t>亩，胡川镇</t>
    </r>
    <r>
      <rPr>
        <sz val="12"/>
        <rFont val="Times New Roman"/>
        <charset val="0"/>
      </rPr>
      <t>67.5</t>
    </r>
    <r>
      <rPr>
        <sz val="12"/>
        <rFont val="宋体"/>
        <charset val="134"/>
      </rPr>
      <t>万元</t>
    </r>
    <r>
      <rPr>
        <sz val="12"/>
        <rFont val="Times New Roman"/>
        <charset val="0"/>
      </rPr>
      <t>1350</t>
    </r>
    <r>
      <rPr>
        <sz val="12"/>
        <rFont val="宋体"/>
        <charset val="134"/>
      </rPr>
      <t>亩，大阳镇</t>
    </r>
    <r>
      <rPr>
        <sz val="12"/>
        <rFont val="Times New Roman"/>
        <charset val="0"/>
      </rPr>
      <t>87.5</t>
    </r>
    <r>
      <rPr>
        <sz val="12"/>
        <rFont val="宋体"/>
        <charset val="134"/>
      </rPr>
      <t>万元</t>
    </r>
    <r>
      <rPr>
        <sz val="12"/>
        <rFont val="Times New Roman"/>
        <charset val="0"/>
      </rPr>
      <t>1750</t>
    </r>
    <r>
      <rPr>
        <sz val="12"/>
        <rFont val="宋体"/>
        <charset val="134"/>
      </rPr>
      <t>亩，川王镇</t>
    </r>
    <r>
      <rPr>
        <sz val="12"/>
        <rFont val="Times New Roman"/>
        <charset val="0"/>
      </rPr>
      <t>58</t>
    </r>
    <r>
      <rPr>
        <sz val="12"/>
        <rFont val="宋体"/>
        <charset val="134"/>
      </rPr>
      <t>万元</t>
    </r>
    <r>
      <rPr>
        <sz val="12"/>
        <rFont val="Times New Roman"/>
        <charset val="0"/>
      </rPr>
      <t>1160</t>
    </r>
    <r>
      <rPr>
        <sz val="12"/>
        <rFont val="宋体"/>
        <charset val="134"/>
      </rPr>
      <t>亩，马关镇</t>
    </r>
    <r>
      <rPr>
        <sz val="12"/>
        <rFont val="Times New Roman"/>
        <charset val="0"/>
      </rPr>
      <t>41.5</t>
    </r>
    <r>
      <rPr>
        <sz val="12"/>
        <rFont val="宋体"/>
        <charset val="134"/>
      </rPr>
      <t>万元</t>
    </r>
    <r>
      <rPr>
        <sz val="12"/>
        <rFont val="Times New Roman"/>
        <charset val="0"/>
      </rPr>
      <t>830</t>
    </r>
    <r>
      <rPr>
        <sz val="12"/>
        <rFont val="宋体"/>
        <charset val="134"/>
      </rPr>
      <t>亩，梁山镇</t>
    </r>
    <r>
      <rPr>
        <sz val="12"/>
        <rFont val="Times New Roman"/>
        <charset val="0"/>
      </rPr>
      <t>72</t>
    </r>
    <r>
      <rPr>
        <sz val="12"/>
        <rFont val="宋体"/>
        <charset val="134"/>
      </rPr>
      <t>万元</t>
    </r>
    <r>
      <rPr>
        <sz val="12"/>
        <rFont val="Times New Roman"/>
        <charset val="0"/>
      </rPr>
      <t>1440</t>
    </r>
    <r>
      <rPr>
        <sz val="12"/>
        <rFont val="宋体"/>
        <charset val="134"/>
      </rPr>
      <t>亩，马鹿镇</t>
    </r>
    <r>
      <rPr>
        <sz val="12"/>
        <rFont val="Times New Roman"/>
        <charset val="0"/>
      </rPr>
      <t>138</t>
    </r>
    <r>
      <rPr>
        <sz val="12"/>
        <rFont val="宋体"/>
        <charset val="134"/>
      </rPr>
      <t>万元</t>
    </r>
    <r>
      <rPr>
        <sz val="12"/>
        <rFont val="Times New Roman"/>
        <charset val="0"/>
      </rPr>
      <t>2760</t>
    </r>
    <r>
      <rPr>
        <sz val="12"/>
        <rFont val="宋体"/>
        <charset val="134"/>
      </rPr>
      <t>亩，木河乡</t>
    </r>
    <r>
      <rPr>
        <sz val="12"/>
        <rFont val="Times New Roman"/>
        <charset val="0"/>
      </rPr>
      <t>67.5</t>
    </r>
    <r>
      <rPr>
        <sz val="12"/>
        <rFont val="宋体"/>
        <charset val="134"/>
      </rPr>
      <t>万元</t>
    </r>
    <r>
      <rPr>
        <sz val="12"/>
        <rFont val="Times New Roman"/>
        <charset val="0"/>
      </rPr>
      <t>1350</t>
    </r>
    <r>
      <rPr>
        <sz val="12"/>
        <rFont val="宋体"/>
        <charset val="134"/>
      </rPr>
      <t>亩，闫家乡</t>
    </r>
    <r>
      <rPr>
        <sz val="12"/>
        <rFont val="Times New Roman"/>
        <charset val="0"/>
      </rPr>
      <t>2.5</t>
    </r>
    <r>
      <rPr>
        <sz val="12"/>
        <rFont val="宋体"/>
        <charset val="134"/>
      </rPr>
      <t>万元</t>
    </r>
    <r>
      <rPr>
        <sz val="12"/>
        <rFont val="Times New Roman"/>
        <charset val="0"/>
      </rPr>
      <t>50</t>
    </r>
    <r>
      <rPr>
        <sz val="12"/>
        <rFont val="宋体"/>
        <charset val="134"/>
      </rPr>
      <t>亩，张棉驿乡</t>
    </r>
    <r>
      <rPr>
        <sz val="12"/>
        <rFont val="Times New Roman"/>
        <charset val="0"/>
      </rPr>
      <t>129.4</t>
    </r>
    <r>
      <rPr>
        <sz val="12"/>
        <rFont val="宋体"/>
        <charset val="134"/>
      </rPr>
      <t>万元</t>
    </r>
    <r>
      <rPr>
        <sz val="12"/>
        <rFont val="Times New Roman"/>
        <charset val="0"/>
      </rPr>
      <t>2588</t>
    </r>
    <r>
      <rPr>
        <sz val="12"/>
        <rFont val="宋体"/>
        <charset val="134"/>
      </rPr>
      <t>亩，平安乡</t>
    </r>
    <r>
      <rPr>
        <sz val="12"/>
        <rFont val="Times New Roman"/>
        <charset val="0"/>
      </rPr>
      <t>40</t>
    </r>
    <r>
      <rPr>
        <sz val="12"/>
        <rFont val="宋体"/>
        <charset val="134"/>
      </rPr>
      <t>万元</t>
    </r>
    <r>
      <rPr>
        <sz val="12"/>
        <rFont val="Times New Roman"/>
        <charset val="0"/>
      </rPr>
      <t>800</t>
    </r>
    <r>
      <rPr>
        <sz val="12"/>
        <rFont val="宋体"/>
        <charset val="134"/>
      </rPr>
      <t>亩，连五乡</t>
    </r>
    <r>
      <rPr>
        <sz val="12"/>
        <rFont val="Times New Roman"/>
        <charset val="0"/>
      </rPr>
      <t>67.5</t>
    </r>
    <r>
      <rPr>
        <sz val="12"/>
        <rFont val="宋体"/>
        <charset val="134"/>
      </rPr>
      <t>万元</t>
    </r>
    <r>
      <rPr>
        <sz val="12"/>
        <rFont val="Times New Roman"/>
        <charset val="0"/>
      </rPr>
      <t>1350</t>
    </r>
    <r>
      <rPr>
        <sz val="12"/>
        <rFont val="宋体"/>
        <charset val="134"/>
      </rPr>
      <t>亩。经营主体与农户建立联农带农机制，</t>
    </r>
    <r>
      <rPr>
        <sz val="12"/>
        <rFont val="Times New Roman"/>
        <charset val="0"/>
      </rPr>
      <t xml:space="preserve"> </t>
    </r>
    <r>
      <rPr>
        <sz val="12"/>
        <rFont val="宋体"/>
        <charset val="134"/>
      </rPr>
      <t>将《项目联农带农明细台账》作为项目实施及验收、报账资料。</t>
    </r>
  </si>
  <si>
    <t>大豆（蚕豆）种植基地补助项目</t>
  </si>
  <si>
    <r>
      <rPr>
        <sz val="12"/>
        <rFont val="宋体"/>
        <charset val="134"/>
      </rPr>
      <t>在全县</t>
    </r>
    <r>
      <rPr>
        <sz val="12"/>
        <rFont val="Times New Roman"/>
        <charset val="0"/>
      </rPr>
      <t>10</t>
    </r>
    <r>
      <rPr>
        <sz val="12"/>
        <rFont val="宋体"/>
        <charset val="134"/>
      </rPr>
      <t>乡镇投入</t>
    </r>
    <r>
      <rPr>
        <sz val="12"/>
        <rFont val="Times New Roman"/>
        <charset val="0"/>
      </rPr>
      <t>240</t>
    </r>
    <r>
      <rPr>
        <sz val="12"/>
        <rFont val="宋体"/>
        <charset val="134"/>
      </rPr>
      <t>万元种植大豆（蚕豆）</t>
    </r>
    <r>
      <rPr>
        <sz val="12"/>
        <rFont val="Times New Roman"/>
        <charset val="0"/>
      </rPr>
      <t>6000</t>
    </r>
    <r>
      <rPr>
        <sz val="12"/>
        <rFont val="宋体"/>
        <charset val="134"/>
      </rPr>
      <t>亩，亩奖补</t>
    </r>
    <r>
      <rPr>
        <sz val="12"/>
        <rFont val="Times New Roman"/>
        <charset val="0"/>
      </rPr>
      <t>400</t>
    </r>
    <r>
      <rPr>
        <sz val="12"/>
        <rFont val="宋体"/>
        <charset val="134"/>
      </rPr>
      <t>元。其中张家川镇</t>
    </r>
    <r>
      <rPr>
        <sz val="12"/>
        <rFont val="Times New Roman"/>
        <charset val="0"/>
      </rPr>
      <t>16</t>
    </r>
    <r>
      <rPr>
        <sz val="12"/>
        <rFont val="宋体"/>
        <charset val="134"/>
      </rPr>
      <t>万元</t>
    </r>
    <r>
      <rPr>
        <sz val="12"/>
        <rFont val="Times New Roman"/>
        <charset val="0"/>
      </rPr>
      <t>400</t>
    </r>
    <r>
      <rPr>
        <sz val="12"/>
        <rFont val="宋体"/>
        <charset val="134"/>
      </rPr>
      <t>亩，恭门镇</t>
    </r>
    <r>
      <rPr>
        <sz val="12"/>
        <rFont val="Times New Roman"/>
        <charset val="0"/>
      </rPr>
      <t>22</t>
    </r>
    <r>
      <rPr>
        <sz val="12"/>
        <rFont val="宋体"/>
        <charset val="134"/>
      </rPr>
      <t>万元</t>
    </r>
    <r>
      <rPr>
        <sz val="12"/>
        <rFont val="Times New Roman"/>
        <charset val="0"/>
      </rPr>
      <t>550</t>
    </r>
    <r>
      <rPr>
        <sz val="12"/>
        <rFont val="宋体"/>
        <charset val="134"/>
      </rPr>
      <t>亩，刘堡镇</t>
    </r>
    <r>
      <rPr>
        <sz val="12"/>
        <rFont val="Times New Roman"/>
        <charset val="0"/>
      </rPr>
      <t>4</t>
    </r>
    <r>
      <rPr>
        <sz val="12"/>
        <rFont val="宋体"/>
        <charset val="134"/>
      </rPr>
      <t>万元</t>
    </r>
    <r>
      <rPr>
        <sz val="12"/>
        <rFont val="Times New Roman"/>
        <charset val="0"/>
      </rPr>
      <t>100</t>
    </r>
    <r>
      <rPr>
        <sz val="12"/>
        <rFont val="宋体"/>
        <charset val="134"/>
      </rPr>
      <t>亩，胡川镇</t>
    </r>
    <r>
      <rPr>
        <sz val="12"/>
        <rFont val="Times New Roman"/>
        <charset val="0"/>
      </rPr>
      <t>74</t>
    </r>
    <r>
      <rPr>
        <sz val="12"/>
        <rFont val="宋体"/>
        <charset val="134"/>
      </rPr>
      <t>万元</t>
    </r>
    <r>
      <rPr>
        <sz val="12"/>
        <rFont val="Times New Roman"/>
        <charset val="0"/>
      </rPr>
      <t>1850</t>
    </r>
    <r>
      <rPr>
        <sz val="12"/>
        <rFont val="宋体"/>
        <charset val="134"/>
      </rPr>
      <t>亩，马关镇</t>
    </r>
    <r>
      <rPr>
        <sz val="12"/>
        <rFont val="Times New Roman"/>
        <charset val="0"/>
      </rPr>
      <t>8</t>
    </r>
    <r>
      <rPr>
        <sz val="12"/>
        <rFont val="宋体"/>
        <charset val="134"/>
      </rPr>
      <t>万元</t>
    </r>
    <r>
      <rPr>
        <sz val="12"/>
        <rFont val="Times New Roman"/>
        <charset val="0"/>
      </rPr>
      <t>200</t>
    </r>
    <r>
      <rPr>
        <sz val="12"/>
        <rFont val="宋体"/>
        <charset val="134"/>
      </rPr>
      <t>亩，马鹿镇</t>
    </r>
    <r>
      <rPr>
        <sz val="12"/>
        <rFont val="Times New Roman"/>
        <charset val="0"/>
      </rPr>
      <t>400</t>
    </r>
    <r>
      <rPr>
        <sz val="12"/>
        <rFont val="宋体"/>
        <charset val="134"/>
      </rPr>
      <t>万元</t>
    </r>
    <r>
      <rPr>
        <sz val="12"/>
        <rFont val="Times New Roman"/>
        <charset val="0"/>
      </rPr>
      <t>1000</t>
    </r>
    <r>
      <rPr>
        <sz val="12"/>
        <rFont val="宋体"/>
        <charset val="134"/>
      </rPr>
      <t>亩，川王镇</t>
    </r>
    <r>
      <rPr>
        <sz val="12"/>
        <rFont val="Times New Roman"/>
        <charset val="0"/>
      </rPr>
      <t>6</t>
    </r>
    <r>
      <rPr>
        <sz val="12"/>
        <rFont val="宋体"/>
        <charset val="134"/>
      </rPr>
      <t>万元</t>
    </r>
    <r>
      <rPr>
        <sz val="12"/>
        <rFont val="Times New Roman"/>
        <charset val="0"/>
      </rPr>
      <t>150</t>
    </r>
    <r>
      <rPr>
        <sz val="12"/>
        <rFont val="宋体"/>
        <charset val="134"/>
      </rPr>
      <t>亩，闫家乡</t>
    </r>
    <r>
      <rPr>
        <sz val="12"/>
        <rFont val="Times New Roman"/>
        <charset val="0"/>
      </rPr>
      <t>32</t>
    </r>
    <r>
      <rPr>
        <sz val="12"/>
        <rFont val="宋体"/>
        <charset val="134"/>
      </rPr>
      <t>万元</t>
    </r>
    <r>
      <rPr>
        <sz val="12"/>
        <rFont val="Times New Roman"/>
        <charset val="0"/>
      </rPr>
      <t>800</t>
    </r>
    <r>
      <rPr>
        <sz val="12"/>
        <rFont val="宋体"/>
        <charset val="134"/>
      </rPr>
      <t>亩，张棉驿乡</t>
    </r>
    <r>
      <rPr>
        <sz val="12"/>
        <rFont val="Times New Roman"/>
        <charset val="0"/>
      </rPr>
      <t>18</t>
    </r>
    <r>
      <rPr>
        <sz val="12"/>
        <rFont val="宋体"/>
        <charset val="134"/>
      </rPr>
      <t>万元</t>
    </r>
    <r>
      <rPr>
        <sz val="12"/>
        <rFont val="Times New Roman"/>
        <charset val="0"/>
      </rPr>
      <t>450</t>
    </r>
    <r>
      <rPr>
        <sz val="12"/>
        <rFont val="宋体"/>
        <charset val="134"/>
      </rPr>
      <t>亩，平安乡</t>
    </r>
    <r>
      <rPr>
        <sz val="12"/>
        <rFont val="Times New Roman"/>
        <charset val="0"/>
      </rPr>
      <t>20</t>
    </r>
    <r>
      <rPr>
        <sz val="12"/>
        <rFont val="宋体"/>
        <charset val="134"/>
      </rPr>
      <t>万元</t>
    </r>
    <r>
      <rPr>
        <sz val="12"/>
        <rFont val="Times New Roman"/>
        <charset val="0"/>
      </rPr>
      <t>500</t>
    </r>
    <r>
      <rPr>
        <sz val="12"/>
        <rFont val="宋体"/>
        <charset val="134"/>
      </rPr>
      <t>亩。经营主体与农户建立联农带农机制，</t>
    </r>
    <r>
      <rPr>
        <sz val="12"/>
        <rFont val="Times New Roman"/>
        <charset val="0"/>
      </rPr>
      <t xml:space="preserve"> </t>
    </r>
    <r>
      <rPr>
        <sz val="12"/>
        <rFont val="宋体"/>
        <charset val="134"/>
      </rPr>
      <t>将《项目联农带农明细台账》作为项目实施及验收、报账资料。</t>
    </r>
  </si>
  <si>
    <t>林果业提质增效补助项目（苹果）</t>
  </si>
  <si>
    <r>
      <rPr>
        <sz val="12"/>
        <rFont val="宋体"/>
        <charset val="134"/>
      </rPr>
      <t>投入</t>
    </r>
    <r>
      <rPr>
        <sz val="12"/>
        <rFont val="Times New Roman"/>
        <charset val="0"/>
      </rPr>
      <t>129.9</t>
    </r>
    <r>
      <rPr>
        <sz val="12"/>
        <rFont val="宋体"/>
        <charset val="134"/>
      </rPr>
      <t>万元在全县实施苹果提质增效项目。其中投入</t>
    </r>
    <r>
      <rPr>
        <sz val="12"/>
        <rFont val="Times New Roman"/>
        <charset val="0"/>
      </rPr>
      <t>61.2</t>
    </r>
    <r>
      <rPr>
        <sz val="12"/>
        <rFont val="宋体"/>
        <charset val="134"/>
      </rPr>
      <t>万元在龙山镇苹果提质增效</t>
    </r>
    <r>
      <rPr>
        <sz val="12"/>
        <rFont val="Times New Roman"/>
        <charset val="0"/>
      </rPr>
      <t>1020</t>
    </r>
    <r>
      <rPr>
        <sz val="12"/>
        <rFont val="宋体"/>
        <charset val="134"/>
      </rPr>
      <t>亩，投入</t>
    </r>
    <r>
      <rPr>
        <sz val="12"/>
        <rFont val="Times New Roman"/>
        <charset val="0"/>
      </rPr>
      <t>68.7</t>
    </r>
    <r>
      <rPr>
        <sz val="12"/>
        <rFont val="宋体"/>
        <charset val="134"/>
      </rPr>
      <t>万元在梁山镇苹果提质增效</t>
    </r>
    <r>
      <rPr>
        <sz val="12"/>
        <rFont val="Times New Roman"/>
        <charset val="0"/>
      </rPr>
      <t>1145</t>
    </r>
    <r>
      <rPr>
        <sz val="12"/>
        <rFont val="宋体"/>
        <charset val="134"/>
      </rPr>
      <t>亩，亩奖补</t>
    </r>
    <r>
      <rPr>
        <sz val="12"/>
        <rFont val="Times New Roman"/>
        <charset val="0"/>
      </rPr>
      <t>600</t>
    </r>
    <r>
      <rPr>
        <sz val="12"/>
        <rFont val="宋体"/>
        <charset val="134"/>
      </rPr>
      <t>元。经营主体与农户建立联农带农机制，</t>
    </r>
    <r>
      <rPr>
        <sz val="12"/>
        <rFont val="Times New Roman"/>
        <charset val="0"/>
      </rPr>
      <t xml:space="preserve"> </t>
    </r>
    <r>
      <rPr>
        <sz val="12"/>
        <rFont val="宋体"/>
        <charset val="134"/>
      </rPr>
      <t>将《项目联农带农明细台账》作为项目实施及验收、报账资料。</t>
    </r>
  </si>
  <si>
    <t>林果业提质增效补助项目（花椒）</t>
  </si>
  <si>
    <r>
      <rPr>
        <sz val="12"/>
        <rFont val="宋体"/>
        <charset val="134"/>
      </rPr>
      <t>投入</t>
    </r>
    <r>
      <rPr>
        <sz val="12"/>
        <rFont val="Times New Roman"/>
        <charset val="0"/>
      </rPr>
      <t>56.4</t>
    </r>
    <r>
      <rPr>
        <sz val="12"/>
        <rFont val="宋体"/>
        <charset val="134"/>
      </rPr>
      <t>万元在全县实施花椒提质增效项目。其中投入</t>
    </r>
    <r>
      <rPr>
        <sz val="12"/>
        <rFont val="Times New Roman"/>
        <charset val="0"/>
      </rPr>
      <t>24</t>
    </r>
    <r>
      <rPr>
        <sz val="12"/>
        <rFont val="宋体"/>
        <charset val="134"/>
      </rPr>
      <t>万元在龙山镇花椒提质增效</t>
    </r>
    <r>
      <rPr>
        <sz val="12"/>
        <rFont val="Times New Roman"/>
        <charset val="0"/>
      </rPr>
      <t>600</t>
    </r>
    <r>
      <rPr>
        <sz val="12"/>
        <rFont val="宋体"/>
        <charset val="134"/>
      </rPr>
      <t>亩，投入</t>
    </r>
    <r>
      <rPr>
        <sz val="12"/>
        <rFont val="Times New Roman"/>
        <charset val="0"/>
      </rPr>
      <t>30.4</t>
    </r>
    <r>
      <rPr>
        <sz val="12"/>
        <rFont val="宋体"/>
        <charset val="134"/>
      </rPr>
      <t>万元在马关镇花椒提质增效</t>
    </r>
    <r>
      <rPr>
        <sz val="12"/>
        <rFont val="Times New Roman"/>
        <charset val="0"/>
      </rPr>
      <t>760</t>
    </r>
    <r>
      <rPr>
        <sz val="12"/>
        <rFont val="宋体"/>
        <charset val="134"/>
      </rPr>
      <t>亩，投入</t>
    </r>
    <r>
      <rPr>
        <sz val="12"/>
        <rFont val="Times New Roman"/>
        <charset val="0"/>
      </rPr>
      <t>2</t>
    </r>
    <r>
      <rPr>
        <sz val="12"/>
        <rFont val="宋体"/>
        <charset val="134"/>
      </rPr>
      <t>万元在梁山镇花椒提质增效</t>
    </r>
    <r>
      <rPr>
        <sz val="12"/>
        <rFont val="Times New Roman"/>
        <charset val="0"/>
      </rPr>
      <t>50</t>
    </r>
    <r>
      <rPr>
        <sz val="12"/>
        <rFont val="宋体"/>
        <charset val="134"/>
      </rPr>
      <t>亩，亩补助</t>
    </r>
    <r>
      <rPr>
        <sz val="12"/>
        <rFont val="Times New Roman"/>
        <charset val="0"/>
      </rPr>
      <t>400</t>
    </r>
    <r>
      <rPr>
        <sz val="12"/>
        <rFont val="宋体"/>
        <charset val="134"/>
      </rPr>
      <t>元。</t>
    </r>
  </si>
  <si>
    <t>中药材种植基地补助项目</t>
  </si>
  <si>
    <t>2023.01-2023.12</t>
  </si>
  <si>
    <r>
      <rPr>
        <sz val="12"/>
        <rFont val="宋体"/>
        <charset val="134"/>
      </rPr>
      <t>投</t>
    </r>
    <r>
      <rPr>
        <sz val="12"/>
        <rFont val="Times New Roman"/>
        <charset val="0"/>
      </rPr>
      <t>30</t>
    </r>
    <r>
      <rPr>
        <sz val="12"/>
        <rFont val="宋体"/>
        <charset val="134"/>
      </rPr>
      <t>万元种植中药材</t>
    </r>
    <r>
      <rPr>
        <sz val="12"/>
        <rFont val="Times New Roman"/>
        <charset val="0"/>
      </rPr>
      <t>600</t>
    </r>
    <r>
      <rPr>
        <sz val="12"/>
        <rFont val="宋体"/>
        <charset val="134"/>
      </rPr>
      <t>亩，亩补助</t>
    </r>
    <r>
      <rPr>
        <sz val="12"/>
        <rFont val="Times New Roman"/>
        <charset val="0"/>
      </rPr>
      <t>500</t>
    </r>
    <r>
      <rPr>
        <sz val="12"/>
        <rFont val="宋体"/>
        <charset val="134"/>
      </rPr>
      <t>元。其中马关镇</t>
    </r>
    <r>
      <rPr>
        <sz val="12"/>
        <rFont val="Times New Roman"/>
        <charset val="0"/>
      </rPr>
      <t>15</t>
    </r>
    <r>
      <rPr>
        <sz val="12"/>
        <rFont val="宋体"/>
        <charset val="134"/>
      </rPr>
      <t>万元</t>
    </r>
    <r>
      <rPr>
        <sz val="12"/>
        <rFont val="Times New Roman"/>
        <charset val="0"/>
      </rPr>
      <t>300</t>
    </r>
    <r>
      <rPr>
        <sz val="12"/>
        <rFont val="宋体"/>
        <charset val="134"/>
      </rPr>
      <t>亩，梁山镇</t>
    </r>
    <r>
      <rPr>
        <sz val="12"/>
        <rFont val="Times New Roman"/>
        <charset val="0"/>
      </rPr>
      <t>10</t>
    </r>
    <r>
      <rPr>
        <sz val="12"/>
        <rFont val="宋体"/>
        <charset val="134"/>
      </rPr>
      <t>万元</t>
    </r>
    <r>
      <rPr>
        <sz val="12"/>
        <rFont val="Times New Roman"/>
        <charset val="0"/>
      </rPr>
      <t>200</t>
    </r>
    <r>
      <rPr>
        <sz val="12"/>
        <rFont val="宋体"/>
        <charset val="134"/>
      </rPr>
      <t>亩，马鹿镇</t>
    </r>
    <r>
      <rPr>
        <sz val="12"/>
        <rFont val="Times New Roman"/>
        <charset val="0"/>
      </rPr>
      <t>5</t>
    </r>
    <r>
      <rPr>
        <sz val="12"/>
        <rFont val="宋体"/>
        <charset val="134"/>
      </rPr>
      <t>万元</t>
    </r>
    <r>
      <rPr>
        <sz val="12"/>
        <rFont val="Times New Roman"/>
        <charset val="0"/>
      </rPr>
      <t>100</t>
    </r>
    <r>
      <rPr>
        <sz val="12"/>
        <rFont val="宋体"/>
        <charset val="134"/>
      </rPr>
      <t>亩。</t>
    </r>
  </si>
  <si>
    <t>农业农村局</t>
  </si>
  <si>
    <t>火麻种植基地补助项目</t>
  </si>
  <si>
    <t>马鹿镇</t>
  </si>
  <si>
    <r>
      <rPr>
        <sz val="12"/>
        <rFont val="宋体"/>
        <charset val="134"/>
      </rPr>
      <t>在马鹿镇投入</t>
    </r>
    <r>
      <rPr>
        <sz val="12"/>
        <rFont val="Times New Roman"/>
        <charset val="0"/>
      </rPr>
      <t>4</t>
    </r>
    <r>
      <rPr>
        <sz val="12"/>
        <rFont val="宋体"/>
        <charset val="134"/>
      </rPr>
      <t>万元种植火麻</t>
    </r>
    <r>
      <rPr>
        <sz val="12"/>
        <rFont val="Times New Roman"/>
        <charset val="0"/>
      </rPr>
      <t>100</t>
    </r>
    <r>
      <rPr>
        <sz val="12"/>
        <rFont val="宋体"/>
        <charset val="134"/>
      </rPr>
      <t>亩，亩补助</t>
    </r>
    <r>
      <rPr>
        <sz val="12"/>
        <rFont val="Times New Roman"/>
        <charset val="0"/>
      </rPr>
      <t>400</t>
    </r>
    <r>
      <rPr>
        <sz val="12"/>
        <rFont val="宋体"/>
        <charset val="134"/>
      </rPr>
      <t>元。</t>
    </r>
  </si>
  <si>
    <t>高原夏菜种植基地补助项目</t>
  </si>
  <si>
    <r>
      <rPr>
        <sz val="12"/>
        <rFont val="宋体"/>
        <charset val="134"/>
      </rPr>
      <t>在全县</t>
    </r>
    <r>
      <rPr>
        <sz val="12"/>
        <rFont val="Times New Roman"/>
        <charset val="0"/>
      </rPr>
      <t>5</t>
    </r>
    <r>
      <rPr>
        <sz val="12"/>
        <rFont val="宋体"/>
        <charset val="134"/>
      </rPr>
      <t>乡镇投入</t>
    </r>
    <r>
      <rPr>
        <sz val="12"/>
        <rFont val="Times New Roman"/>
        <charset val="0"/>
      </rPr>
      <t>32.19</t>
    </r>
    <r>
      <rPr>
        <sz val="12"/>
        <rFont val="宋体"/>
        <charset val="134"/>
      </rPr>
      <t>万元种植蔬菜</t>
    </r>
    <r>
      <rPr>
        <sz val="12"/>
        <rFont val="Times New Roman"/>
        <charset val="0"/>
      </rPr>
      <t>611.5</t>
    </r>
    <r>
      <rPr>
        <sz val="12"/>
        <rFont val="宋体"/>
        <charset val="134"/>
      </rPr>
      <t>亩。恭门镇</t>
    </r>
    <r>
      <rPr>
        <sz val="12"/>
        <rFont val="Times New Roman"/>
        <charset val="0"/>
      </rPr>
      <t>3</t>
    </r>
    <r>
      <rPr>
        <sz val="12"/>
        <rFont val="宋体"/>
        <charset val="134"/>
      </rPr>
      <t>万元</t>
    </r>
    <r>
      <rPr>
        <sz val="12"/>
        <rFont val="Times New Roman"/>
        <charset val="0"/>
      </rPr>
      <t>50</t>
    </r>
    <r>
      <rPr>
        <sz val="12"/>
        <rFont val="宋体"/>
        <charset val="134"/>
      </rPr>
      <t>亩，木河乡</t>
    </r>
    <r>
      <rPr>
        <sz val="12"/>
        <rFont val="Times New Roman"/>
        <charset val="0"/>
      </rPr>
      <t>3</t>
    </r>
    <r>
      <rPr>
        <sz val="12"/>
        <rFont val="宋体"/>
        <charset val="134"/>
      </rPr>
      <t>万元</t>
    </r>
    <r>
      <rPr>
        <sz val="12"/>
        <rFont val="Times New Roman"/>
        <charset val="0"/>
      </rPr>
      <t>50</t>
    </r>
    <r>
      <rPr>
        <sz val="12"/>
        <rFont val="宋体"/>
        <charset val="134"/>
      </rPr>
      <t>亩，马关镇</t>
    </r>
    <r>
      <rPr>
        <sz val="12"/>
        <rFont val="Times New Roman"/>
        <charset val="0"/>
      </rPr>
      <t>15.69</t>
    </r>
    <r>
      <rPr>
        <sz val="12"/>
        <rFont val="宋体"/>
        <charset val="134"/>
      </rPr>
      <t>万元</t>
    </r>
    <r>
      <rPr>
        <sz val="12"/>
        <rFont val="Times New Roman"/>
        <charset val="0"/>
      </rPr>
      <t>261.5</t>
    </r>
    <r>
      <rPr>
        <sz val="12"/>
        <rFont val="宋体"/>
        <charset val="134"/>
      </rPr>
      <t>亩，连五乡</t>
    </r>
    <r>
      <rPr>
        <sz val="12"/>
        <rFont val="Times New Roman"/>
        <charset val="0"/>
      </rPr>
      <t>6</t>
    </r>
    <r>
      <rPr>
        <sz val="12"/>
        <rFont val="宋体"/>
        <charset val="134"/>
      </rPr>
      <t>万元</t>
    </r>
    <r>
      <rPr>
        <sz val="12"/>
        <rFont val="Times New Roman"/>
        <charset val="0"/>
      </rPr>
      <t>100</t>
    </r>
    <r>
      <rPr>
        <sz val="12"/>
        <rFont val="宋体"/>
        <charset val="134"/>
      </rPr>
      <t>亩，亩补助</t>
    </r>
    <r>
      <rPr>
        <sz val="12"/>
        <rFont val="Times New Roman"/>
        <charset val="0"/>
      </rPr>
      <t>600</t>
    </r>
    <r>
      <rPr>
        <sz val="12"/>
        <rFont val="宋体"/>
        <charset val="134"/>
      </rPr>
      <t>元。梁山镇</t>
    </r>
    <r>
      <rPr>
        <sz val="12"/>
        <rFont val="Times New Roman"/>
        <charset val="0"/>
      </rPr>
      <t>4.5</t>
    </r>
    <r>
      <rPr>
        <sz val="12"/>
        <rFont val="宋体"/>
        <charset val="134"/>
      </rPr>
      <t>万元</t>
    </r>
    <r>
      <rPr>
        <sz val="12"/>
        <rFont val="Times New Roman"/>
        <charset val="0"/>
      </rPr>
      <t>150</t>
    </r>
    <r>
      <rPr>
        <sz val="12"/>
        <rFont val="宋体"/>
        <charset val="134"/>
      </rPr>
      <t>亩大蒜，亩补助</t>
    </r>
    <r>
      <rPr>
        <sz val="12"/>
        <rFont val="Times New Roman"/>
        <charset val="0"/>
      </rPr>
      <t>300</t>
    </r>
    <r>
      <rPr>
        <sz val="12"/>
        <rFont val="宋体"/>
        <charset val="134"/>
      </rPr>
      <t>元。</t>
    </r>
  </si>
  <si>
    <t>马铃薯高标准绿色原种生产基地建设项目</t>
  </si>
  <si>
    <r>
      <rPr>
        <sz val="12"/>
        <rFont val="宋体"/>
        <charset val="134"/>
      </rPr>
      <t>在全县投入</t>
    </r>
    <r>
      <rPr>
        <sz val="12"/>
        <rFont val="Times New Roman"/>
        <charset val="0"/>
      </rPr>
      <t>180</t>
    </r>
    <r>
      <rPr>
        <sz val="12"/>
        <rFont val="宋体"/>
        <charset val="134"/>
      </rPr>
      <t>万元，补助脱毒马铃薯原原种种植</t>
    </r>
    <r>
      <rPr>
        <sz val="12"/>
        <rFont val="Times New Roman"/>
        <charset val="0"/>
      </rPr>
      <t>1000</t>
    </r>
    <r>
      <rPr>
        <sz val="12"/>
        <rFont val="宋体"/>
        <charset val="134"/>
      </rPr>
      <t>亩，扩繁原种，亩补助原原种</t>
    </r>
    <r>
      <rPr>
        <sz val="12"/>
        <rFont val="Times New Roman"/>
        <charset val="0"/>
      </rPr>
      <t>1800</t>
    </r>
    <r>
      <rPr>
        <sz val="12"/>
        <rFont val="宋体"/>
        <charset val="134"/>
      </rPr>
      <t>元（亩成本的</t>
    </r>
    <r>
      <rPr>
        <sz val="12"/>
        <rFont val="Times New Roman"/>
        <charset val="0"/>
      </rPr>
      <t>30%</t>
    </r>
    <r>
      <rPr>
        <sz val="12"/>
        <rFont val="宋体"/>
        <charset val="134"/>
      </rPr>
      <t>），建设高标准技术集成示范基地。其中马鹿镇龙口村</t>
    </r>
    <r>
      <rPr>
        <sz val="12"/>
        <rFont val="Times New Roman"/>
        <charset val="0"/>
      </rPr>
      <t>600</t>
    </r>
    <r>
      <rPr>
        <sz val="12"/>
        <rFont val="宋体"/>
        <charset val="134"/>
      </rPr>
      <t>亩，恭门镇恭门村</t>
    </r>
    <r>
      <rPr>
        <sz val="12"/>
        <rFont val="Times New Roman"/>
        <charset val="0"/>
      </rPr>
      <t>300</t>
    </r>
    <r>
      <rPr>
        <sz val="12"/>
        <rFont val="宋体"/>
        <charset val="134"/>
      </rPr>
      <t>亩，张川镇刘家村</t>
    </r>
    <r>
      <rPr>
        <sz val="12"/>
        <rFont val="Times New Roman"/>
        <charset val="0"/>
      </rPr>
      <t>100</t>
    </r>
    <r>
      <rPr>
        <sz val="12"/>
        <rFont val="宋体"/>
        <charset val="134"/>
      </rPr>
      <t>亩。经营主体与农户建立联农带农机制，</t>
    </r>
    <r>
      <rPr>
        <sz val="12"/>
        <rFont val="Times New Roman"/>
        <charset val="0"/>
      </rPr>
      <t xml:space="preserve"> </t>
    </r>
    <r>
      <rPr>
        <sz val="12"/>
        <rFont val="宋体"/>
        <charset val="134"/>
      </rPr>
      <t>将《项目联农带农明细台账》作为项目实施及验收、报账资料。</t>
    </r>
  </si>
  <si>
    <t>基础母羊引进补助项目</t>
  </si>
  <si>
    <r>
      <rPr>
        <sz val="12"/>
        <rFont val="宋体"/>
        <charset val="134"/>
      </rPr>
      <t>投入126.3万元引进基础母羊</t>
    </r>
    <r>
      <rPr>
        <sz val="12"/>
        <rFont val="Times New Roman"/>
        <charset val="134"/>
      </rPr>
      <t>4610</t>
    </r>
    <r>
      <rPr>
        <sz val="12"/>
        <rFont val="宋体"/>
        <charset val="134"/>
      </rPr>
      <t>只。其中张家川镇</t>
    </r>
    <r>
      <rPr>
        <sz val="12"/>
        <rFont val="Times New Roman"/>
        <charset val="134"/>
      </rPr>
      <t>25.5</t>
    </r>
    <r>
      <rPr>
        <sz val="12"/>
        <rFont val="宋体"/>
        <charset val="134"/>
      </rPr>
      <t>万元</t>
    </r>
    <r>
      <rPr>
        <sz val="12"/>
        <rFont val="Times New Roman"/>
        <charset val="134"/>
      </rPr>
      <t>850</t>
    </r>
    <r>
      <rPr>
        <sz val="12"/>
        <rFont val="宋体"/>
        <charset val="134"/>
      </rPr>
      <t>只，龙山镇</t>
    </r>
    <r>
      <rPr>
        <sz val="12"/>
        <rFont val="Times New Roman"/>
        <charset val="134"/>
      </rPr>
      <t>52.5</t>
    </r>
    <r>
      <rPr>
        <sz val="12"/>
        <rFont val="宋体"/>
        <charset val="134"/>
      </rPr>
      <t>万元</t>
    </r>
    <r>
      <rPr>
        <sz val="12"/>
        <rFont val="Times New Roman"/>
        <charset val="134"/>
      </rPr>
      <t>1750</t>
    </r>
    <r>
      <rPr>
        <sz val="12"/>
        <rFont val="宋体"/>
        <charset val="134"/>
      </rPr>
      <t>只，恭门镇</t>
    </r>
    <r>
      <rPr>
        <sz val="12"/>
        <rFont val="Times New Roman"/>
        <charset val="134"/>
      </rPr>
      <t>6</t>
    </r>
    <r>
      <rPr>
        <sz val="12"/>
        <rFont val="宋体"/>
        <charset val="134"/>
      </rPr>
      <t>万元</t>
    </r>
    <r>
      <rPr>
        <sz val="12"/>
        <rFont val="Times New Roman"/>
        <charset val="134"/>
      </rPr>
      <t>200</t>
    </r>
    <r>
      <rPr>
        <sz val="12"/>
        <rFont val="宋体"/>
        <charset val="134"/>
      </rPr>
      <t>只，刘堡镇</t>
    </r>
    <r>
      <rPr>
        <sz val="12"/>
        <rFont val="Times New Roman"/>
        <charset val="134"/>
      </rPr>
      <t>3.6</t>
    </r>
    <r>
      <rPr>
        <sz val="12"/>
        <rFont val="宋体"/>
        <charset val="134"/>
      </rPr>
      <t>万元</t>
    </r>
    <r>
      <rPr>
        <sz val="12"/>
        <rFont val="Times New Roman"/>
        <charset val="134"/>
      </rPr>
      <t>120</t>
    </r>
    <r>
      <rPr>
        <sz val="12"/>
        <rFont val="宋体"/>
        <charset val="134"/>
      </rPr>
      <t>只，大阳镇</t>
    </r>
    <r>
      <rPr>
        <sz val="12"/>
        <rFont val="Times New Roman"/>
        <charset val="134"/>
      </rPr>
      <t>12</t>
    </r>
    <r>
      <rPr>
        <sz val="12"/>
        <rFont val="宋体"/>
        <charset val="134"/>
      </rPr>
      <t>万元</t>
    </r>
    <r>
      <rPr>
        <sz val="12"/>
        <rFont val="Times New Roman"/>
        <charset val="134"/>
      </rPr>
      <t>400</t>
    </r>
    <r>
      <rPr>
        <sz val="12"/>
        <rFont val="宋体"/>
        <charset val="134"/>
      </rPr>
      <t>只，川王镇</t>
    </r>
    <r>
      <rPr>
        <sz val="12"/>
        <rFont val="Times New Roman"/>
        <charset val="134"/>
      </rPr>
      <t>6.3</t>
    </r>
    <r>
      <rPr>
        <sz val="12"/>
        <rFont val="宋体"/>
        <charset val="134"/>
      </rPr>
      <t>万元</t>
    </r>
    <r>
      <rPr>
        <sz val="12"/>
        <rFont val="Times New Roman"/>
        <charset val="134"/>
      </rPr>
      <t>210</t>
    </r>
    <r>
      <rPr>
        <sz val="12"/>
        <rFont val="宋体"/>
        <charset val="134"/>
      </rPr>
      <t>只，马关镇</t>
    </r>
    <r>
      <rPr>
        <sz val="12"/>
        <rFont val="Times New Roman"/>
        <charset val="134"/>
      </rPr>
      <t>6</t>
    </r>
    <r>
      <rPr>
        <sz val="12"/>
        <rFont val="宋体"/>
        <charset val="134"/>
      </rPr>
      <t>万元</t>
    </r>
    <r>
      <rPr>
        <sz val="12"/>
        <rFont val="Times New Roman"/>
        <charset val="134"/>
      </rPr>
      <t>200</t>
    </r>
    <r>
      <rPr>
        <sz val="12"/>
        <rFont val="宋体"/>
        <charset val="134"/>
      </rPr>
      <t>只，梁山镇</t>
    </r>
    <r>
      <rPr>
        <sz val="12"/>
        <rFont val="Times New Roman"/>
        <charset val="134"/>
      </rPr>
      <t>3</t>
    </r>
    <r>
      <rPr>
        <sz val="12"/>
        <rFont val="宋体"/>
        <charset val="134"/>
      </rPr>
      <t>万元</t>
    </r>
    <r>
      <rPr>
        <sz val="12"/>
        <rFont val="Times New Roman"/>
        <charset val="134"/>
      </rPr>
      <t>100</t>
    </r>
    <r>
      <rPr>
        <sz val="12"/>
        <rFont val="宋体"/>
        <charset val="134"/>
      </rPr>
      <t>只，马鹿镇</t>
    </r>
    <r>
      <rPr>
        <sz val="12"/>
        <rFont val="Times New Roman"/>
        <charset val="134"/>
      </rPr>
      <t>13.8</t>
    </r>
    <r>
      <rPr>
        <sz val="12"/>
        <rFont val="宋体"/>
        <charset val="134"/>
      </rPr>
      <t>万元</t>
    </r>
    <r>
      <rPr>
        <sz val="12"/>
        <rFont val="Times New Roman"/>
        <charset val="134"/>
      </rPr>
      <t>460</t>
    </r>
    <r>
      <rPr>
        <sz val="12"/>
        <rFont val="宋体"/>
        <charset val="134"/>
      </rPr>
      <t>只，木河乡</t>
    </r>
    <r>
      <rPr>
        <sz val="12"/>
        <rFont val="Times New Roman"/>
        <charset val="134"/>
      </rPr>
      <t>3.6</t>
    </r>
    <r>
      <rPr>
        <sz val="12"/>
        <rFont val="宋体"/>
        <charset val="134"/>
      </rPr>
      <t>万元只，平安乡</t>
    </r>
    <r>
      <rPr>
        <sz val="12"/>
        <rFont val="Times New Roman"/>
        <charset val="134"/>
      </rPr>
      <t>6</t>
    </r>
    <r>
      <rPr>
        <sz val="12"/>
        <rFont val="宋体"/>
        <charset val="134"/>
      </rPr>
      <t>万元</t>
    </r>
    <r>
      <rPr>
        <sz val="12"/>
        <rFont val="Times New Roman"/>
        <charset val="134"/>
      </rPr>
      <t>200</t>
    </r>
    <r>
      <rPr>
        <sz val="12"/>
        <rFont val="宋体"/>
        <charset val="134"/>
      </rPr>
      <t>只。经营主体与农户建立联农带农机制，</t>
    </r>
    <r>
      <rPr>
        <sz val="12"/>
        <rFont val="Times New Roman"/>
        <charset val="134"/>
      </rPr>
      <t xml:space="preserve"> </t>
    </r>
    <r>
      <rPr>
        <sz val="12"/>
        <rFont val="宋体"/>
        <charset val="134"/>
      </rPr>
      <t>将《项目联农带农明细台账》作为项目实施及验收、报账资料。</t>
    </r>
  </si>
  <si>
    <r>
      <rPr>
        <b/>
        <sz val="12"/>
        <rFont val="Times New Roman"/>
        <charset val="0"/>
      </rPr>
      <t>(</t>
    </r>
    <r>
      <rPr>
        <b/>
        <sz val="12"/>
        <rFont val="宋体"/>
        <charset val="134"/>
      </rPr>
      <t>三</t>
    </r>
    <r>
      <rPr>
        <b/>
        <sz val="12"/>
        <rFont val="Times New Roman"/>
        <charset val="0"/>
      </rPr>
      <t>)</t>
    </r>
  </si>
  <si>
    <t>贮藏类项目</t>
  </si>
  <si>
    <r>
      <rPr>
        <b/>
        <sz val="12"/>
        <rFont val="宋体"/>
        <charset val="134"/>
      </rPr>
      <t>投资</t>
    </r>
    <r>
      <rPr>
        <b/>
        <sz val="12"/>
        <rFont val="Times New Roman"/>
        <charset val="0"/>
      </rPr>
      <t>100</t>
    </r>
    <r>
      <rPr>
        <b/>
        <sz val="12"/>
        <rFont val="宋体"/>
        <charset val="134"/>
      </rPr>
      <t>万元用于实施贮藏类项目。</t>
    </r>
  </si>
  <si>
    <t>大阳镇农产品仓储保鲜设施建设补助项目</t>
  </si>
  <si>
    <r>
      <rPr>
        <sz val="12"/>
        <rFont val="宋体"/>
        <charset val="134"/>
      </rPr>
      <t>大阳镇</t>
    </r>
    <r>
      <rPr>
        <sz val="12"/>
        <rFont val="Times New Roman"/>
        <charset val="0"/>
      </rPr>
      <t xml:space="preserve">
</t>
    </r>
    <r>
      <rPr>
        <sz val="12"/>
        <rFont val="宋体"/>
        <charset val="134"/>
      </rPr>
      <t>大阳村</t>
    </r>
  </si>
  <si>
    <r>
      <rPr>
        <sz val="12"/>
        <rFont val="宋体"/>
        <charset val="134"/>
      </rPr>
      <t>在大阳镇大阳村修建</t>
    </r>
    <r>
      <rPr>
        <sz val="12"/>
        <rFont val="Times New Roman"/>
        <charset val="0"/>
      </rPr>
      <t>1000</t>
    </r>
    <r>
      <rPr>
        <sz val="12"/>
        <rFont val="宋体"/>
        <charset val="134"/>
      </rPr>
      <t>吨的冷库一处。项目建立联农带农机制，带动农户增收。</t>
    </r>
  </si>
  <si>
    <t>大阳镇</t>
  </si>
  <si>
    <t>（四）</t>
  </si>
  <si>
    <t>村集体经济发展项目</t>
  </si>
  <si>
    <r>
      <rPr>
        <b/>
        <sz val="12"/>
        <rFont val="宋体"/>
        <charset val="134"/>
      </rPr>
      <t>投资</t>
    </r>
    <r>
      <rPr>
        <b/>
        <sz val="12"/>
        <rFont val="Times New Roman"/>
        <charset val="0"/>
      </rPr>
      <t>700</t>
    </r>
    <r>
      <rPr>
        <b/>
        <sz val="12"/>
        <rFont val="宋体"/>
        <charset val="134"/>
      </rPr>
      <t>万元用于实施产业基地建设项目。</t>
    </r>
  </si>
  <si>
    <t>大阳镇村集体经济发展项目</t>
  </si>
  <si>
    <r>
      <rPr>
        <sz val="12"/>
        <rFont val="宋体"/>
        <charset val="134"/>
      </rPr>
      <t>在大阳镇梁堡村、下李村、小杨村、高沟村、刘山村、下渠村每村投入</t>
    </r>
    <r>
      <rPr>
        <sz val="12"/>
        <rFont val="Times New Roman"/>
        <charset val="0"/>
      </rPr>
      <t>50</t>
    </r>
    <r>
      <rPr>
        <sz val="12"/>
        <rFont val="宋体"/>
        <charset val="134"/>
      </rPr>
      <t>万元用于村集体经济发展产业，使用主体与村集体签订投资协议，按协议约定比例给村集体分红。</t>
    </r>
  </si>
  <si>
    <t>平安乡村集体经济发展项目</t>
  </si>
  <si>
    <t>平安乡</t>
  </si>
  <si>
    <r>
      <rPr>
        <sz val="12"/>
        <rFont val="宋体"/>
        <charset val="134"/>
      </rPr>
      <t>在平安乡</t>
    </r>
    <r>
      <rPr>
        <sz val="12"/>
        <rFont val="Times New Roman"/>
        <charset val="0"/>
      </rPr>
      <t>8</t>
    </r>
    <r>
      <rPr>
        <sz val="12"/>
        <rFont val="宋体"/>
        <charset val="134"/>
      </rPr>
      <t>村投入村集体发展资金</t>
    </r>
    <r>
      <rPr>
        <sz val="12"/>
        <rFont val="Times New Roman"/>
        <charset val="0"/>
      </rPr>
      <t>400</t>
    </r>
    <r>
      <rPr>
        <sz val="12"/>
        <rFont val="宋体"/>
        <charset val="134"/>
      </rPr>
      <t>万元，其中新庄村、大湾村、包梁村、马原村、磨马村、梨树村、铁固村、水泉村各</t>
    </r>
    <r>
      <rPr>
        <sz val="12"/>
        <rFont val="Times New Roman"/>
        <charset val="0"/>
      </rPr>
      <t>50</t>
    </r>
    <r>
      <rPr>
        <sz val="12"/>
        <rFont val="宋体"/>
        <charset val="134"/>
      </rPr>
      <t>万元，用于村集体经济发展产业项目，使用主体与村集体签订投资协议，按协议约定比例给村集体分红。</t>
    </r>
  </si>
  <si>
    <t>（五）</t>
  </si>
  <si>
    <t>农业服务类项目</t>
  </si>
  <si>
    <t>投资393.78万元用于实施农业服务类项目。</t>
  </si>
  <si>
    <t>张家川县饲料玉米植保机械购置项目</t>
  </si>
  <si>
    <r>
      <rPr>
        <sz val="12"/>
        <rFont val="宋体"/>
        <charset val="134"/>
      </rPr>
      <t>投入141.45万元在全县购置饲料玉米植保机械</t>
    </r>
    <r>
      <rPr>
        <sz val="12"/>
        <rFont val="Times New Roman"/>
        <charset val="134"/>
      </rPr>
      <t>15</t>
    </r>
    <r>
      <rPr>
        <sz val="12"/>
        <rFont val="宋体"/>
        <charset val="134"/>
      </rPr>
      <t>台，用于提高全县饲料玉米种植效率，财政资金形成的固定资产，产权归相关村集体所有，使用主体与村集体签订协议，按协议约定比例给村集体分红。</t>
    </r>
  </si>
  <si>
    <t>张家川县农作物秸秆打捆一体机购置项目</t>
  </si>
  <si>
    <r>
      <rPr>
        <sz val="12"/>
        <rFont val="宋体"/>
        <charset val="134"/>
      </rPr>
      <t>投入252.33万元在全县购置农作物秸秆打捆一体机</t>
    </r>
    <r>
      <rPr>
        <sz val="12"/>
        <rFont val="Times New Roman"/>
        <charset val="134"/>
      </rPr>
      <t>15</t>
    </r>
    <r>
      <rPr>
        <sz val="12"/>
        <rFont val="宋体"/>
        <charset val="134"/>
      </rPr>
      <t>台，用于提高秸秆打捆效率，财政资金形成的固定资产，产权归相关村集体所有，使用主体与村集体签订协议，按协议约定比例给村集体分红。</t>
    </r>
  </si>
  <si>
    <t>（六）</t>
  </si>
  <si>
    <t>产业路建设项目</t>
  </si>
  <si>
    <r>
      <rPr>
        <b/>
        <sz val="12"/>
        <rFont val="宋体"/>
        <charset val="134"/>
      </rPr>
      <t>投资</t>
    </r>
    <r>
      <rPr>
        <b/>
        <sz val="12"/>
        <rFont val="Times New Roman"/>
        <charset val="0"/>
      </rPr>
      <t>4340.43</t>
    </r>
    <r>
      <rPr>
        <b/>
        <sz val="12"/>
        <rFont val="宋体"/>
        <charset val="134"/>
      </rPr>
      <t>万元用于改建产业硬化路</t>
    </r>
    <r>
      <rPr>
        <b/>
        <sz val="12"/>
        <rFont val="Times New Roman"/>
        <charset val="0"/>
      </rPr>
      <t>66.88</t>
    </r>
    <r>
      <rPr>
        <b/>
        <sz val="12"/>
        <rFont val="宋体"/>
        <charset val="134"/>
      </rPr>
      <t>公里。</t>
    </r>
  </si>
  <si>
    <r>
      <rPr>
        <sz val="12"/>
        <rFont val="宋体"/>
        <charset val="134"/>
      </rPr>
      <t>发电站</t>
    </r>
    <r>
      <rPr>
        <sz val="12"/>
        <rFont val="Times New Roman"/>
        <charset val="0"/>
      </rPr>
      <t>-</t>
    </r>
    <r>
      <rPr>
        <sz val="12"/>
        <rFont val="宋体"/>
        <charset val="134"/>
      </rPr>
      <t>峡口村</t>
    </r>
  </si>
  <si>
    <t>改建</t>
  </si>
  <si>
    <t>2023.04-2023.10</t>
  </si>
  <si>
    <t>张家川镇峡口村</t>
  </si>
  <si>
    <t>交通运输局</t>
  </si>
  <si>
    <t>交通运输事务服务中心</t>
  </si>
  <si>
    <r>
      <rPr>
        <sz val="12"/>
        <rFont val="宋体"/>
        <charset val="134"/>
      </rPr>
      <t>南山</t>
    </r>
    <r>
      <rPr>
        <sz val="12"/>
        <rFont val="Times New Roman"/>
        <charset val="0"/>
      </rPr>
      <t>-</t>
    </r>
    <r>
      <rPr>
        <sz val="12"/>
        <rFont val="宋体"/>
        <charset val="134"/>
      </rPr>
      <t>后湾</t>
    </r>
  </si>
  <si>
    <t>张家川镇纳沟村</t>
  </si>
  <si>
    <t>土方回填</t>
  </si>
  <si>
    <r>
      <rPr>
        <sz val="12"/>
        <rFont val="宋体"/>
        <charset val="134"/>
      </rPr>
      <t>连柯</t>
    </r>
    <r>
      <rPr>
        <sz val="12"/>
        <rFont val="Times New Roman"/>
        <charset val="0"/>
      </rPr>
      <t>-</t>
    </r>
    <r>
      <rPr>
        <sz val="12"/>
        <rFont val="宋体"/>
        <charset val="134"/>
      </rPr>
      <t>连柯新村</t>
    </r>
  </si>
  <si>
    <t>龙山镇连柯村</t>
  </si>
  <si>
    <r>
      <rPr>
        <sz val="12"/>
        <rFont val="宋体"/>
        <charset val="134"/>
      </rPr>
      <t>麦梨湾</t>
    </r>
    <r>
      <rPr>
        <sz val="12"/>
        <rFont val="Times New Roman"/>
        <charset val="0"/>
      </rPr>
      <t>-</t>
    </r>
    <r>
      <rPr>
        <sz val="12"/>
        <rFont val="宋体"/>
        <charset val="134"/>
      </rPr>
      <t>角寺</t>
    </r>
  </si>
  <si>
    <t>木河乡高山村</t>
  </si>
  <si>
    <r>
      <rPr>
        <sz val="12"/>
        <rFont val="宋体"/>
        <charset val="134"/>
      </rPr>
      <t>红崖观</t>
    </r>
    <r>
      <rPr>
        <sz val="12"/>
        <rFont val="Times New Roman"/>
        <charset val="0"/>
      </rPr>
      <t>-</t>
    </r>
    <r>
      <rPr>
        <sz val="12"/>
        <rFont val="宋体"/>
        <charset val="134"/>
      </rPr>
      <t>杨壑</t>
    </r>
    <r>
      <rPr>
        <sz val="12"/>
        <rFont val="Times New Roman"/>
        <charset val="0"/>
      </rPr>
      <t>-</t>
    </r>
    <r>
      <rPr>
        <sz val="12"/>
        <rFont val="宋体"/>
        <charset val="134"/>
      </rPr>
      <t>恭门</t>
    </r>
  </si>
  <si>
    <t>恭门镇团结村</t>
  </si>
  <si>
    <r>
      <rPr>
        <sz val="12"/>
        <rFont val="宋体"/>
        <charset val="134"/>
      </rPr>
      <t>白沟</t>
    </r>
    <r>
      <rPr>
        <sz val="12"/>
        <rFont val="Times New Roman"/>
        <charset val="0"/>
      </rPr>
      <t>-</t>
    </r>
    <r>
      <rPr>
        <sz val="12"/>
        <rFont val="宋体"/>
        <charset val="134"/>
      </rPr>
      <t>沙庄</t>
    </r>
  </si>
  <si>
    <t>恭门镇麻山村</t>
  </si>
  <si>
    <r>
      <rPr>
        <sz val="12"/>
        <rFont val="宋体"/>
        <charset val="134"/>
      </rPr>
      <t>西坡</t>
    </r>
    <r>
      <rPr>
        <sz val="12"/>
        <rFont val="Times New Roman"/>
        <charset val="0"/>
      </rPr>
      <t>-</t>
    </r>
    <r>
      <rPr>
        <sz val="12"/>
        <rFont val="宋体"/>
        <charset val="134"/>
      </rPr>
      <t>麻崖</t>
    </r>
  </si>
  <si>
    <t>恭门镇西坡村</t>
  </si>
  <si>
    <r>
      <rPr>
        <sz val="12"/>
        <rFont val="宋体"/>
        <charset val="134"/>
      </rPr>
      <t>兰家</t>
    </r>
    <r>
      <rPr>
        <sz val="12"/>
        <rFont val="Times New Roman"/>
        <charset val="0"/>
      </rPr>
      <t>-</t>
    </r>
    <r>
      <rPr>
        <sz val="12"/>
        <rFont val="宋体"/>
        <charset val="134"/>
      </rPr>
      <t>中心</t>
    </r>
  </si>
  <si>
    <t>连五乡中心村</t>
  </si>
  <si>
    <r>
      <rPr>
        <sz val="12"/>
        <rFont val="宋体"/>
        <charset val="134"/>
      </rPr>
      <t>陈家</t>
    </r>
    <r>
      <rPr>
        <sz val="12"/>
        <rFont val="Times New Roman"/>
        <charset val="0"/>
      </rPr>
      <t>-</t>
    </r>
    <r>
      <rPr>
        <sz val="12"/>
        <rFont val="宋体"/>
        <charset val="134"/>
      </rPr>
      <t>陈台</t>
    </r>
  </si>
  <si>
    <t>连五乡陈家村</t>
  </si>
  <si>
    <r>
      <rPr>
        <sz val="12"/>
        <rFont val="宋体"/>
        <charset val="134"/>
      </rPr>
      <t>夏堡</t>
    </r>
    <r>
      <rPr>
        <sz val="12"/>
        <rFont val="Times New Roman"/>
        <charset val="0"/>
      </rPr>
      <t>-</t>
    </r>
    <r>
      <rPr>
        <sz val="12"/>
        <rFont val="宋体"/>
        <charset val="134"/>
      </rPr>
      <t>夏堡三组</t>
    </r>
  </si>
  <si>
    <t>胡川镇夏堡村</t>
  </si>
  <si>
    <r>
      <rPr>
        <sz val="12"/>
        <rFont val="宋体"/>
        <charset val="134"/>
      </rPr>
      <t>小河</t>
    </r>
    <r>
      <rPr>
        <sz val="12"/>
        <rFont val="Times New Roman"/>
        <charset val="0"/>
      </rPr>
      <t>-</t>
    </r>
    <r>
      <rPr>
        <sz val="12"/>
        <rFont val="宋体"/>
        <charset val="134"/>
      </rPr>
      <t>冯家</t>
    </r>
  </si>
  <si>
    <t>川王镇小河村</t>
  </si>
  <si>
    <r>
      <rPr>
        <sz val="12"/>
        <rFont val="宋体"/>
        <charset val="134"/>
      </rPr>
      <t>冯家</t>
    </r>
    <r>
      <rPr>
        <sz val="12"/>
        <rFont val="Times New Roman"/>
        <charset val="0"/>
      </rPr>
      <t>-</t>
    </r>
    <r>
      <rPr>
        <sz val="12"/>
        <rFont val="宋体"/>
        <charset val="134"/>
      </rPr>
      <t>马达</t>
    </r>
  </si>
  <si>
    <t>2023.04-2023.11</t>
  </si>
  <si>
    <t>川王镇马达村</t>
  </si>
  <si>
    <r>
      <rPr>
        <sz val="12"/>
        <rFont val="宋体"/>
        <charset val="134"/>
      </rPr>
      <t>蒲家东组</t>
    </r>
    <r>
      <rPr>
        <sz val="12"/>
        <rFont val="Times New Roman"/>
        <charset val="0"/>
      </rPr>
      <t>-</t>
    </r>
    <r>
      <rPr>
        <sz val="12"/>
        <rFont val="宋体"/>
        <charset val="134"/>
      </rPr>
      <t>西组</t>
    </r>
  </si>
  <si>
    <t>胡川镇蒲家村</t>
  </si>
  <si>
    <r>
      <rPr>
        <sz val="12"/>
        <rFont val="宋体"/>
        <charset val="134"/>
      </rPr>
      <t>道林堡</t>
    </r>
    <r>
      <rPr>
        <sz val="12"/>
        <rFont val="Times New Roman"/>
        <charset val="0"/>
      </rPr>
      <t>-</t>
    </r>
    <r>
      <rPr>
        <sz val="12"/>
        <rFont val="宋体"/>
        <charset val="134"/>
      </rPr>
      <t>养殖合作社</t>
    </r>
  </si>
  <si>
    <t>胡川镇仓下村</t>
  </si>
  <si>
    <r>
      <rPr>
        <sz val="12"/>
        <rFont val="宋体"/>
        <charset val="134"/>
      </rPr>
      <t>梁山</t>
    </r>
    <r>
      <rPr>
        <sz val="12"/>
        <rFont val="Times New Roman"/>
        <charset val="0"/>
      </rPr>
      <t>-</t>
    </r>
    <r>
      <rPr>
        <sz val="12"/>
        <rFont val="宋体"/>
        <charset val="134"/>
      </rPr>
      <t>吕湾</t>
    </r>
  </si>
  <si>
    <t>梁山镇吕湾村</t>
  </si>
  <si>
    <r>
      <rPr>
        <sz val="12"/>
        <rFont val="Times New Roman"/>
        <charset val="0"/>
      </rPr>
      <t>C075-</t>
    </r>
    <r>
      <rPr>
        <sz val="12"/>
        <rFont val="宋体"/>
        <charset val="134"/>
      </rPr>
      <t>唐刘</t>
    </r>
  </si>
  <si>
    <t>梁山镇唐刘村</t>
  </si>
  <si>
    <r>
      <rPr>
        <sz val="12"/>
        <rFont val="宋体"/>
        <charset val="134"/>
      </rPr>
      <t>樱桃沟</t>
    </r>
    <r>
      <rPr>
        <sz val="12"/>
        <rFont val="Times New Roman"/>
        <charset val="0"/>
      </rPr>
      <t>-</t>
    </r>
    <r>
      <rPr>
        <sz val="12"/>
        <rFont val="宋体"/>
        <charset val="134"/>
      </rPr>
      <t>樱桃沟路口</t>
    </r>
  </si>
  <si>
    <t>梁山镇杨渠村</t>
  </si>
  <si>
    <r>
      <rPr>
        <sz val="12"/>
        <rFont val="宋体"/>
        <charset val="134"/>
      </rPr>
      <t>庄北路</t>
    </r>
    <r>
      <rPr>
        <sz val="12"/>
        <rFont val="Times New Roman"/>
        <charset val="0"/>
      </rPr>
      <t>-</t>
    </r>
    <r>
      <rPr>
        <sz val="12"/>
        <rFont val="宋体"/>
        <charset val="134"/>
      </rPr>
      <t>东山</t>
    </r>
  </si>
  <si>
    <t>张棉乡先马村</t>
  </si>
  <si>
    <r>
      <rPr>
        <sz val="12"/>
        <rFont val="宋体"/>
        <charset val="134"/>
      </rPr>
      <t>西庄</t>
    </r>
    <r>
      <rPr>
        <sz val="12"/>
        <rFont val="Times New Roman"/>
        <charset val="0"/>
      </rPr>
      <t>-</t>
    </r>
    <r>
      <rPr>
        <sz val="12"/>
        <rFont val="宋体"/>
        <charset val="134"/>
      </rPr>
      <t>门神底</t>
    </r>
  </si>
  <si>
    <t>马关镇西庄村</t>
  </si>
  <si>
    <r>
      <rPr>
        <sz val="12"/>
        <rFont val="宋体"/>
        <charset val="134"/>
      </rPr>
      <t>林峰</t>
    </r>
    <r>
      <rPr>
        <sz val="12"/>
        <rFont val="Times New Roman"/>
        <charset val="0"/>
      </rPr>
      <t>-</t>
    </r>
    <r>
      <rPr>
        <sz val="12"/>
        <rFont val="宋体"/>
        <charset val="134"/>
      </rPr>
      <t>杏花沟</t>
    </r>
  </si>
  <si>
    <t>马鹿镇林峰村</t>
  </si>
  <si>
    <r>
      <rPr>
        <sz val="12"/>
        <rFont val="宋体"/>
        <charset val="134"/>
      </rPr>
      <t>东街</t>
    </r>
    <r>
      <rPr>
        <sz val="12"/>
        <rFont val="Times New Roman"/>
        <charset val="0"/>
      </rPr>
      <t>-</t>
    </r>
    <r>
      <rPr>
        <sz val="12"/>
        <rFont val="宋体"/>
        <charset val="134"/>
      </rPr>
      <t>峡里</t>
    </r>
  </si>
  <si>
    <t>刘堡镇芦科村</t>
  </si>
  <si>
    <r>
      <rPr>
        <sz val="12"/>
        <rFont val="宋体"/>
        <charset val="134"/>
      </rPr>
      <t>峡里</t>
    </r>
    <r>
      <rPr>
        <sz val="12"/>
        <rFont val="Times New Roman"/>
        <charset val="0"/>
      </rPr>
      <t>-</t>
    </r>
    <r>
      <rPr>
        <sz val="12"/>
        <rFont val="宋体"/>
        <charset val="134"/>
      </rPr>
      <t>五星</t>
    </r>
  </si>
  <si>
    <t>刘堡镇五星村</t>
  </si>
  <si>
    <r>
      <rPr>
        <sz val="12"/>
        <rFont val="Times New Roman"/>
        <charset val="0"/>
      </rPr>
      <t>G566-</t>
    </r>
    <r>
      <rPr>
        <sz val="12"/>
        <rFont val="宋体"/>
        <charset val="134"/>
      </rPr>
      <t>郑沟</t>
    </r>
  </si>
  <si>
    <t>刘堡镇郑沟村</t>
  </si>
  <si>
    <r>
      <rPr>
        <sz val="12"/>
        <rFont val="宋体"/>
        <charset val="134"/>
      </rPr>
      <t>太原</t>
    </r>
    <r>
      <rPr>
        <sz val="12"/>
        <rFont val="Times New Roman"/>
        <charset val="0"/>
      </rPr>
      <t>-</t>
    </r>
    <r>
      <rPr>
        <sz val="12"/>
        <rFont val="宋体"/>
        <charset val="134"/>
      </rPr>
      <t>南山</t>
    </r>
  </si>
  <si>
    <t>大阳镇太原村</t>
  </si>
  <si>
    <r>
      <rPr>
        <sz val="12"/>
        <rFont val="宋体"/>
        <charset val="134"/>
      </rPr>
      <t>烂泥地</t>
    </r>
    <r>
      <rPr>
        <sz val="12"/>
        <rFont val="Times New Roman"/>
        <charset val="0"/>
      </rPr>
      <t>-</t>
    </r>
    <r>
      <rPr>
        <sz val="12"/>
        <rFont val="宋体"/>
        <charset val="134"/>
      </rPr>
      <t>郭湾</t>
    </r>
  </si>
  <si>
    <r>
      <rPr>
        <sz val="12"/>
        <rFont val="宋体"/>
        <charset val="134"/>
      </rPr>
      <t>张大路</t>
    </r>
    <r>
      <rPr>
        <sz val="12"/>
        <rFont val="Times New Roman"/>
        <charset val="0"/>
      </rPr>
      <t>-</t>
    </r>
    <r>
      <rPr>
        <sz val="12"/>
        <rFont val="宋体"/>
        <charset val="134"/>
      </rPr>
      <t>韦家</t>
    </r>
  </si>
  <si>
    <t>张棉乡和平村</t>
  </si>
  <si>
    <r>
      <rPr>
        <sz val="12"/>
        <rFont val="宋体"/>
        <charset val="134"/>
      </rPr>
      <t>寨子村二组</t>
    </r>
    <r>
      <rPr>
        <sz val="12"/>
        <rFont val="Times New Roman"/>
        <charset val="0"/>
      </rPr>
      <t>—</t>
    </r>
    <r>
      <rPr>
        <sz val="12"/>
        <rFont val="宋体"/>
        <charset val="134"/>
      </rPr>
      <t>村委会</t>
    </r>
  </si>
  <si>
    <t>大阳镇寨子村</t>
  </si>
  <si>
    <r>
      <rPr>
        <sz val="12"/>
        <rFont val="宋体"/>
        <charset val="134"/>
      </rPr>
      <t>下渠村</t>
    </r>
    <r>
      <rPr>
        <sz val="12"/>
        <rFont val="Times New Roman"/>
        <charset val="0"/>
      </rPr>
      <t>-</t>
    </r>
    <r>
      <rPr>
        <sz val="12"/>
        <rFont val="宋体"/>
        <charset val="134"/>
      </rPr>
      <t>吴家南山组</t>
    </r>
  </si>
  <si>
    <t>大阳镇吴家村</t>
  </si>
  <si>
    <r>
      <rPr>
        <sz val="12"/>
        <rFont val="宋体"/>
        <charset val="134"/>
      </rPr>
      <t>小杨</t>
    </r>
    <r>
      <rPr>
        <sz val="12"/>
        <rFont val="Times New Roman"/>
        <charset val="0"/>
      </rPr>
      <t>—</t>
    </r>
    <r>
      <rPr>
        <sz val="12"/>
        <rFont val="宋体"/>
        <charset val="134"/>
      </rPr>
      <t>刘沟村虎沟组</t>
    </r>
  </si>
  <si>
    <t>大阳镇刘沟村</t>
  </si>
  <si>
    <r>
      <rPr>
        <sz val="12"/>
        <rFont val="宋体"/>
        <charset val="134"/>
      </rPr>
      <t>下渠村</t>
    </r>
    <r>
      <rPr>
        <sz val="12"/>
        <rFont val="Times New Roman"/>
        <charset val="0"/>
      </rPr>
      <t>-</t>
    </r>
    <r>
      <rPr>
        <sz val="12"/>
        <rFont val="宋体"/>
        <charset val="134"/>
      </rPr>
      <t>八卜村</t>
    </r>
  </si>
  <si>
    <t>大阳镇下渠村</t>
  </si>
  <si>
    <r>
      <rPr>
        <sz val="12"/>
        <rFont val="宋体"/>
        <charset val="134"/>
      </rPr>
      <t>刘堡</t>
    </r>
    <r>
      <rPr>
        <sz val="12"/>
        <rFont val="Times New Roman"/>
        <charset val="0"/>
      </rPr>
      <t>-</t>
    </r>
    <r>
      <rPr>
        <sz val="12"/>
        <rFont val="宋体"/>
        <charset val="134"/>
      </rPr>
      <t>王家</t>
    </r>
  </si>
  <si>
    <t>2022.6-2022.10</t>
  </si>
  <si>
    <t>刘堡镇王家村</t>
  </si>
  <si>
    <r>
      <rPr>
        <sz val="12"/>
        <rFont val="宋体"/>
        <charset val="134"/>
      </rPr>
      <t>米家</t>
    </r>
    <r>
      <rPr>
        <sz val="12"/>
        <rFont val="Times New Roman"/>
        <charset val="0"/>
      </rPr>
      <t>-</t>
    </r>
    <r>
      <rPr>
        <sz val="12"/>
        <rFont val="宋体"/>
        <charset val="134"/>
      </rPr>
      <t>高家</t>
    </r>
  </si>
  <si>
    <t>刘堡镇米家村</t>
  </si>
  <si>
    <r>
      <rPr>
        <sz val="12"/>
        <rFont val="宋体"/>
        <charset val="134"/>
      </rPr>
      <t>付川</t>
    </r>
    <r>
      <rPr>
        <sz val="12"/>
        <rFont val="Times New Roman"/>
        <charset val="0"/>
      </rPr>
      <t>-</t>
    </r>
    <r>
      <rPr>
        <sz val="12"/>
        <rFont val="宋体"/>
        <charset val="134"/>
      </rPr>
      <t>西坡</t>
    </r>
  </si>
  <si>
    <t>胡川至张堡</t>
  </si>
  <si>
    <t>胡川镇张堡村</t>
  </si>
  <si>
    <r>
      <rPr>
        <sz val="12"/>
        <rFont val="宋体"/>
        <charset val="134"/>
      </rPr>
      <t>产业路硬化中渠一组</t>
    </r>
    <r>
      <rPr>
        <sz val="12"/>
        <rFont val="Times New Roman"/>
        <charset val="0"/>
      </rPr>
      <t>-</t>
    </r>
    <r>
      <rPr>
        <sz val="12"/>
        <rFont val="宋体"/>
        <charset val="134"/>
      </rPr>
      <t>中渠二组</t>
    </r>
  </si>
  <si>
    <r>
      <rPr>
        <sz val="12"/>
        <rFont val="宋体"/>
        <charset val="134"/>
      </rPr>
      <t>连五乡</t>
    </r>
    <r>
      <rPr>
        <sz val="12"/>
        <rFont val="Times New Roman"/>
        <charset val="0"/>
      </rPr>
      <t xml:space="preserve">
</t>
    </r>
    <r>
      <rPr>
        <sz val="12"/>
        <rFont val="宋体"/>
        <charset val="134"/>
      </rPr>
      <t>中渠村</t>
    </r>
  </si>
  <si>
    <r>
      <rPr>
        <sz val="12"/>
        <rFont val="宋体"/>
        <charset val="134"/>
      </rPr>
      <t>新建马铃薯产业道路</t>
    </r>
    <r>
      <rPr>
        <sz val="12"/>
        <rFont val="Times New Roman"/>
        <charset val="0"/>
      </rPr>
      <t>1.3</t>
    </r>
    <r>
      <rPr>
        <sz val="12"/>
        <rFont val="宋体"/>
        <charset val="134"/>
      </rPr>
      <t>公里。</t>
    </r>
  </si>
  <si>
    <t>县交通局</t>
  </si>
  <si>
    <r>
      <rPr>
        <sz val="12"/>
        <rFont val="宋体"/>
        <charset val="134"/>
      </rPr>
      <t>产业路硬化大庄</t>
    </r>
    <r>
      <rPr>
        <sz val="12"/>
        <rFont val="Times New Roman"/>
        <charset val="0"/>
      </rPr>
      <t>--</t>
    </r>
    <r>
      <rPr>
        <sz val="12"/>
        <rFont val="宋体"/>
        <charset val="134"/>
      </rPr>
      <t>窑上</t>
    </r>
  </si>
  <si>
    <r>
      <rPr>
        <sz val="12"/>
        <rFont val="宋体"/>
        <charset val="134"/>
      </rPr>
      <t>胡川镇</t>
    </r>
    <r>
      <rPr>
        <sz val="12"/>
        <rFont val="Times New Roman"/>
        <charset val="0"/>
      </rPr>
      <t xml:space="preserve">
</t>
    </r>
    <r>
      <rPr>
        <sz val="12"/>
        <rFont val="宋体"/>
        <charset val="134"/>
      </rPr>
      <t>窑上村</t>
    </r>
  </si>
  <si>
    <r>
      <rPr>
        <sz val="12"/>
        <rFont val="宋体"/>
        <charset val="134"/>
      </rPr>
      <t>新建蚕豆产业道路</t>
    </r>
    <r>
      <rPr>
        <sz val="12"/>
        <rFont val="Times New Roman"/>
        <charset val="0"/>
      </rPr>
      <t>2.1</t>
    </r>
    <r>
      <rPr>
        <sz val="12"/>
        <rFont val="宋体"/>
        <charset val="134"/>
      </rPr>
      <t>公里。</t>
    </r>
  </si>
  <si>
    <r>
      <rPr>
        <sz val="12"/>
        <rFont val="宋体"/>
        <charset val="134"/>
      </rPr>
      <t>产业路硬化张巴</t>
    </r>
    <r>
      <rPr>
        <sz val="12"/>
        <rFont val="Times New Roman"/>
        <charset val="0"/>
      </rPr>
      <t>-</t>
    </r>
    <r>
      <rPr>
        <sz val="12"/>
        <rFont val="宋体"/>
        <charset val="134"/>
      </rPr>
      <t>崔洼</t>
    </r>
  </si>
  <si>
    <r>
      <rPr>
        <sz val="12"/>
        <rFont val="宋体"/>
        <charset val="134"/>
      </rPr>
      <t>恭门镇</t>
    </r>
    <r>
      <rPr>
        <sz val="12"/>
        <rFont val="Times New Roman"/>
        <charset val="0"/>
      </rPr>
      <t xml:space="preserve">
</t>
    </r>
    <r>
      <rPr>
        <sz val="12"/>
        <rFont val="宋体"/>
        <charset val="134"/>
      </rPr>
      <t>张巴村</t>
    </r>
  </si>
  <si>
    <r>
      <rPr>
        <sz val="12"/>
        <rFont val="宋体"/>
        <charset val="134"/>
      </rPr>
      <t>新建饲料玉米产业道路</t>
    </r>
    <r>
      <rPr>
        <sz val="12"/>
        <rFont val="Times New Roman"/>
        <charset val="0"/>
      </rPr>
      <t>1.9</t>
    </r>
    <r>
      <rPr>
        <sz val="12"/>
        <rFont val="宋体"/>
        <charset val="134"/>
      </rPr>
      <t>公里。</t>
    </r>
  </si>
  <si>
    <t>（七）</t>
  </si>
  <si>
    <t>农田道路建设项目</t>
  </si>
  <si>
    <r>
      <rPr>
        <b/>
        <sz val="12"/>
        <rFont val="宋体"/>
        <charset val="134"/>
      </rPr>
      <t>投资</t>
    </r>
    <r>
      <rPr>
        <b/>
        <sz val="12"/>
        <rFont val="Times New Roman"/>
        <charset val="0"/>
      </rPr>
      <t>87.48</t>
    </r>
    <r>
      <rPr>
        <b/>
        <sz val="12"/>
        <rFont val="宋体"/>
        <charset val="134"/>
      </rPr>
      <t>万元用于实施农田道路建设项目。</t>
    </r>
  </si>
  <si>
    <t>饲料玉米农田产业道路</t>
  </si>
  <si>
    <r>
      <rPr>
        <sz val="12"/>
        <rFont val="宋体"/>
        <charset val="134"/>
      </rPr>
      <t>投入</t>
    </r>
    <r>
      <rPr>
        <sz val="12"/>
        <rFont val="Times New Roman"/>
        <charset val="0"/>
      </rPr>
      <t>87.48</t>
    </r>
    <r>
      <rPr>
        <sz val="12"/>
        <rFont val="宋体"/>
        <charset val="134"/>
      </rPr>
      <t>万元建设饲料玉米农田产业道路</t>
    </r>
    <r>
      <rPr>
        <sz val="12"/>
        <rFont val="Times New Roman"/>
        <charset val="0"/>
      </rPr>
      <t>145.8</t>
    </r>
    <r>
      <rPr>
        <sz val="12"/>
        <rFont val="宋体"/>
        <charset val="134"/>
      </rPr>
      <t>公里，每公里</t>
    </r>
    <r>
      <rPr>
        <sz val="12"/>
        <rFont val="Times New Roman"/>
        <charset val="0"/>
      </rPr>
      <t>6000</t>
    </r>
    <r>
      <rPr>
        <sz val="12"/>
        <rFont val="宋体"/>
        <charset val="134"/>
      </rPr>
      <t>元。其中张川镇</t>
    </r>
    <r>
      <rPr>
        <sz val="12"/>
        <rFont val="Times New Roman"/>
        <charset val="0"/>
      </rPr>
      <t>49.08</t>
    </r>
    <r>
      <rPr>
        <sz val="12"/>
        <rFont val="宋体"/>
        <charset val="134"/>
      </rPr>
      <t>万元</t>
    </r>
    <r>
      <rPr>
        <sz val="12"/>
        <rFont val="Times New Roman"/>
        <charset val="0"/>
      </rPr>
      <t>81.8</t>
    </r>
    <r>
      <rPr>
        <sz val="12"/>
        <rFont val="宋体"/>
        <charset val="134"/>
      </rPr>
      <t>公里，川王镇</t>
    </r>
    <r>
      <rPr>
        <sz val="12"/>
        <rFont val="Times New Roman"/>
        <charset val="0"/>
      </rPr>
      <t>38.4</t>
    </r>
    <r>
      <rPr>
        <sz val="12"/>
        <rFont val="宋体"/>
        <charset val="134"/>
      </rPr>
      <t>万元</t>
    </r>
    <r>
      <rPr>
        <sz val="12"/>
        <rFont val="Times New Roman"/>
        <charset val="0"/>
      </rPr>
      <t>64</t>
    </r>
    <r>
      <rPr>
        <sz val="12"/>
        <rFont val="宋体"/>
        <charset val="134"/>
      </rPr>
      <t>公里。</t>
    </r>
  </si>
  <si>
    <t>（八）</t>
  </si>
  <si>
    <t>金融配套项目</t>
  </si>
  <si>
    <r>
      <rPr>
        <b/>
        <sz val="12"/>
        <rFont val="宋体"/>
        <charset val="134"/>
      </rPr>
      <t>投资</t>
    </r>
    <r>
      <rPr>
        <b/>
        <sz val="12"/>
        <rFont val="Times New Roman"/>
        <charset val="0"/>
      </rPr>
      <t>4000</t>
    </r>
    <r>
      <rPr>
        <b/>
        <sz val="12"/>
        <rFont val="宋体"/>
        <charset val="134"/>
      </rPr>
      <t>万元用于实施金融配套项目。</t>
    </r>
  </si>
  <si>
    <t>小额贷款贴息</t>
  </si>
  <si>
    <t>续建</t>
  </si>
  <si>
    <t>张家川县</t>
  </si>
  <si>
    <r>
      <rPr>
        <sz val="12"/>
        <rFont val="宋体"/>
        <charset val="134"/>
      </rPr>
      <t>为全县享受脱贫户和监测户生产性小额贷款进行贴息</t>
    </r>
    <r>
      <rPr>
        <sz val="12"/>
        <rFont val="Times New Roman"/>
        <charset val="0"/>
      </rPr>
      <t>4000</t>
    </r>
    <r>
      <rPr>
        <sz val="12"/>
        <rFont val="宋体"/>
        <charset val="134"/>
      </rPr>
      <t>万元。</t>
    </r>
  </si>
  <si>
    <t>县财政局</t>
  </si>
  <si>
    <t>县担保公司</t>
  </si>
  <si>
    <t>二</t>
  </si>
  <si>
    <t>就业帮扶项目</t>
  </si>
  <si>
    <r>
      <rPr>
        <b/>
        <sz val="12"/>
        <rFont val="宋体"/>
        <charset val="134"/>
      </rPr>
      <t>投资</t>
    </r>
    <r>
      <rPr>
        <b/>
        <sz val="12"/>
        <rFont val="Times New Roman"/>
        <charset val="0"/>
      </rPr>
      <t>1290.14</t>
    </r>
    <r>
      <rPr>
        <b/>
        <sz val="12"/>
        <rFont val="宋体"/>
        <charset val="134"/>
      </rPr>
      <t>万元用于实施就业帮扶项目。</t>
    </r>
  </si>
  <si>
    <t>生产经营和职业技能培训</t>
  </si>
  <si>
    <r>
      <rPr>
        <b/>
        <sz val="12"/>
        <rFont val="宋体"/>
        <charset val="134"/>
      </rPr>
      <t>投资</t>
    </r>
    <r>
      <rPr>
        <b/>
        <sz val="12"/>
        <rFont val="Times New Roman"/>
        <charset val="0"/>
      </rPr>
      <t>799.04</t>
    </r>
    <r>
      <rPr>
        <b/>
        <sz val="12"/>
        <rFont val="宋体"/>
        <charset val="134"/>
      </rPr>
      <t>万元用于实施生产经营和职业技能培训项目。</t>
    </r>
  </si>
  <si>
    <t>脱贫劳动力职业技能技能培训项目</t>
  </si>
  <si>
    <r>
      <rPr>
        <b/>
        <sz val="12"/>
        <rFont val="宋体"/>
        <charset val="134"/>
      </rPr>
      <t>投资</t>
    </r>
    <r>
      <rPr>
        <b/>
        <sz val="12"/>
        <rFont val="Times New Roman"/>
        <charset val="0"/>
      </rPr>
      <t>799.04</t>
    </r>
    <r>
      <rPr>
        <b/>
        <sz val="12"/>
        <rFont val="宋体"/>
        <charset val="134"/>
      </rPr>
      <t>万元用于实施脱贫劳动力职业技能技能培训项目。</t>
    </r>
  </si>
  <si>
    <t>15乡镇</t>
  </si>
  <si>
    <t>投资798.38万元在全县15个乡镇实施脱贫劳动力职业技能技能培训项目，其中，中式烹调师264万元、牛肉面制作462万元、餐厅服务员22万元、钢筋工51.04万元）</t>
  </si>
  <si>
    <t>县人社局</t>
  </si>
  <si>
    <r>
      <rPr>
        <sz val="12"/>
        <rFont val="宋体"/>
        <charset val="134"/>
      </rPr>
      <t>县人社局、</t>
    </r>
    <r>
      <rPr>
        <sz val="12"/>
        <rFont val="Times New Roman"/>
        <charset val="0"/>
      </rPr>
      <t>15</t>
    </r>
    <r>
      <rPr>
        <sz val="12"/>
        <rFont val="宋体"/>
        <charset val="134"/>
      </rPr>
      <t>个乡镇人民政府</t>
    </r>
  </si>
  <si>
    <t>雨露计划补助项目</t>
  </si>
  <si>
    <r>
      <rPr>
        <b/>
        <sz val="12"/>
        <rFont val="宋体"/>
        <charset val="134"/>
      </rPr>
      <t>投资</t>
    </r>
    <r>
      <rPr>
        <b/>
        <sz val="12"/>
        <rFont val="Times New Roman"/>
        <charset val="0"/>
      </rPr>
      <t>491.1</t>
    </r>
    <r>
      <rPr>
        <b/>
        <sz val="12"/>
        <rFont val="宋体"/>
        <charset val="134"/>
      </rPr>
      <t>万元用于实施雨露计划补助项目，共计补助</t>
    </r>
    <r>
      <rPr>
        <b/>
        <sz val="12"/>
        <rFont val="Times New Roman"/>
        <charset val="0"/>
      </rPr>
      <t>1637</t>
    </r>
    <r>
      <rPr>
        <b/>
        <sz val="12"/>
        <rFont val="宋体"/>
        <charset val="134"/>
      </rPr>
      <t>人，每人补助</t>
    </r>
    <r>
      <rPr>
        <b/>
        <sz val="12"/>
        <rFont val="Times New Roman"/>
        <charset val="0"/>
      </rPr>
      <t>3000</t>
    </r>
    <r>
      <rPr>
        <b/>
        <sz val="12"/>
        <rFont val="宋体"/>
        <charset val="134"/>
      </rPr>
      <t>元。</t>
    </r>
  </si>
  <si>
    <t>三</t>
  </si>
  <si>
    <t>易地搬迁类项目</t>
  </si>
  <si>
    <r>
      <rPr>
        <b/>
        <sz val="12"/>
        <rFont val="宋体"/>
        <charset val="134"/>
      </rPr>
      <t>投资</t>
    </r>
    <r>
      <rPr>
        <b/>
        <sz val="12"/>
        <rFont val="Times New Roman"/>
        <charset val="0"/>
      </rPr>
      <t>1440</t>
    </r>
    <r>
      <rPr>
        <b/>
        <sz val="12"/>
        <rFont val="宋体"/>
        <charset val="134"/>
      </rPr>
      <t>万元用于实施易地搬迁类项目。</t>
    </r>
  </si>
  <si>
    <t>易地搬迁后续产业</t>
  </si>
  <si>
    <r>
      <rPr>
        <b/>
        <sz val="12"/>
        <rFont val="宋体"/>
        <charset val="134"/>
      </rPr>
      <t>投资</t>
    </r>
    <r>
      <rPr>
        <b/>
        <sz val="12"/>
        <rFont val="Times New Roman"/>
        <charset val="0"/>
      </rPr>
      <t>550</t>
    </r>
    <r>
      <rPr>
        <b/>
        <sz val="12"/>
        <rFont val="宋体"/>
        <charset val="134"/>
      </rPr>
      <t>万元用于实施易地搬迁后续产业项目。</t>
    </r>
  </si>
  <si>
    <t>马关镇庙湾村、上河村中药材种植大棚建设项目</t>
  </si>
  <si>
    <t>马关镇上河村、庙湾村</t>
  </si>
  <si>
    <r>
      <rPr>
        <sz val="12"/>
        <rFont val="宋体"/>
        <charset val="134"/>
      </rPr>
      <t>新建中药材日光温室大棚</t>
    </r>
    <r>
      <rPr>
        <sz val="12"/>
        <rFont val="Times New Roman"/>
        <charset val="0"/>
      </rPr>
      <t>3</t>
    </r>
    <r>
      <rPr>
        <sz val="12"/>
        <rFont val="宋体"/>
        <charset val="134"/>
      </rPr>
      <t>座（每座</t>
    </r>
    <r>
      <rPr>
        <sz val="12"/>
        <rFont val="Times New Roman"/>
        <charset val="0"/>
      </rPr>
      <t>50</t>
    </r>
    <r>
      <rPr>
        <sz val="12"/>
        <rFont val="宋体"/>
        <charset val="134"/>
      </rPr>
      <t>万元）。财政资金形成的固定资产归村集体所有，经营主体与村集体按约定比例进行分红，项目建立联农带农机制，带动农户增收。</t>
    </r>
  </si>
  <si>
    <t>县发改局</t>
  </si>
  <si>
    <t>马关镇</t>
  </si>
  <si>
    <t>龙山镇连柯村日光温室建设项目</t>
  </si>
  <si>
    <r>
      <rPr>
        <sz val="12"/>
        <rFont val="宋体"/>
        <charset val="134"/>
      </rPr>
      <t>新建日光温室</t>
    </r>
    <r>
      <rPr>
        <sz val="12"/>
        <rFont val="Times New Roman"/>
        <charset val="0"/>
      </rPr>
      <t>4</t>
    </r>
    <r>
      <rPr>
        <sz val="12"/>
        <rFont val="宋体"/>
        <charset val="134"/>
      </rPr>
      <t>座</t>
    </r>
    <r>
      <rPr>
        <sz val="12"/>
        <rFont val="Times New Roman"/>
        <charset val="0"/>
      </rPr>
      <t>2400</t>
    </r>
    <r>
      <rPr>
        <sz val="12"/>
        <rFont val="宋体"/>
        <charset val="134"/>
      </rPr>
      <t>平米，业务用房</t>
    </r>
    <r>
      <rPr>
        <sz val="12"/>
        <rFont val="Times New Roman"/>
        <charset val="0"/>
      </rPr>
      <t>1</t>
    </r>
    <r>
      <rPr>
        <sz val="12"/>
        <rFont val="宋体"/>
        <charset val="134"/>
      </rPr>
      <t>座</t>
    </r>
    <r>
      <rPr>
        <sz val="12"/>
        <rFont val="Times New Roman"/>
        <charset val="0"/>
      </rPr>
      <t>40</t>
    </r>
    <r>
      <rPr>
        <sz val="12"/>
        <rFont val="宋体"/>
        <charset val="134"/>
      </rPr>
      <t>平米，道路硬化</t>
    </r>
    <r>
      <rPr>
        <sz val="12"/>
        <rFont val="Times New Roman"/>
        <charset val="0"/>
      </rPr>
      <t>600</t>
    </r>
    <r>
      <rPr>
        <sz val="12"/>
        <rFont val="宋体"/>
        <charset val="134"/>
      </rPr>
      <t>平米，机电井</t>
    </r>
    <r>
      <rPr>
        <sz val="12"/>
        <rFont val="Times New Roman"/>
        <charset val="0"/>
      </rPr>
      <t>1</t>
    </r>
    <r>
      <rPr>
        <sz val="12"/>
        <rFont val="宋体"/>
        <charset val="134"/>
      </rPr>
      <t>口并配套灌溉管道。土方回填</t>
    </r>
    <r>
      <rPr>
        <sz val="12"/>
        <rFont val="Times New Roman"/>
        <charset val="0"/>
      </rPr>
      <t>2400</t>
    </r>
    <r>
      <rPr>
        <sz val="12"/>
        <rFont val="宋体"/>
        <charset val="134"/>
      </rPr>
      <t>立方米。财政资金形成的固定资产归村集体所有，经营主体与村集体按约定比例进行分红，项目建立联农带农机制，带动农户增收。</t>
    </r>
  </si>
  <si>
    <t>龙山镇</t>
  </si>
  <si>
    <t>大阳镇蔬菜大棚建设项目</t>
  </si>
  <si>
    <t>河李村</t>
  </si>
  <si>
    <r>
      <rPr>
        <sz val="12"/>
        <rFont val="宋体"/>
        <charset val="134"/>
      </rPr>
      <t>大阳镇蔬菜大棚建设项目，共计建设小型大棚</t>
    </r>
    <r>
      <rPr>
        <sz val="12"/>
        <rFont val="Times New Roman"/>
        <charset val="0"/>
      </rPr>
      <t>8</t>
    </r>
    <r>
      <rPr>
        <sz val="12"/>
        <rFont val="宋体"/>
        <charset val="134"/>
      </rPr>
      <t>座（每座长度</t>
    </r>
    <r>
      <rPr>
        <sz val="12"/>
        <rFont val="Times New Roman"/>
        <charset val="0"/>
      </rPr>
      <t>30.0m</t>
    </r>
    <r>
      <rPr>
        <sz val="12"/>
        <rFont val="宋体"/>
        <charset val="134"/>
      </rPr>
      <t>，宽度</t>
    </r>
    <r>
      <rPr>
        <sz val="12"/>
        <rFont val="Times New Roman"/>
        <charset val="0"/>
      </rPr>
      <t>8.0m</t>
    </r>
    <r>
      <rPr>
        <sz val="12"/>
        <rFont val="宋体"/>
        <charset val="134"/>
      </rPr>
      <t>），配套室外硬化面积</t>
    </r>
    <r>
      <rPr>
        <sz val="12"/>
        <rFont val="Times New Roman"/>
        <charset val="0"/>
      </rPr>
      <t>280.0</t>
    </r>
    <r>
      <rPr>
        <sz val="12"/>
        <rFont val="宋体"/>
        <charset val="134"/>
      </rPr>
      <t>㎡，道牙石</t>
    </r>
    <r>
      <rPr>
        <sz val="12"/>
        <rFont val="Times New Roman"/>
        <charset val="0"/>
      </rPr>
      <t>135.0m</t>
    </r>
    <r>
      <rPr>
        <sz val="12"/>
        <rFont val="宋体"/>
        <charset val="134"/>
      </rPr>
      <t>，大棚之间砂化路面积</t>
    </r>
    <r>
      <rPr>
        <sz val="12"/>
        <rFont val="Times New Roman"/>
        <charset val="0"/>
      </rPr>
      <t>1850.0</t>
    </r>
    <r>
      <rPr>
        <sz val="12"/>
        <rFont val="宋体"/>
        <charset val="134"/>
      </rPr>
      <t>㎡，配套蔬菜大棚蓄水池</t>
    </r>
    <r>
      <rPr>
        <sz val="12"/>
        <rFont val="Times New Roman"/>
        <charset val="0"/>
      </rPr>
      <t>1</t>
    </r>
    <r>
      <rPr>
        <sz val="12"/>
        <rFont val="宋体"/>
        <charset val="134"/>
      </rPr>
      <t>座，配电箱</t>
    </r>
    <r>
      <rPr>
        <sz val="12"/>
        <rFont val="Times New Roman"/>
        <charset val="0"/>
      </rPr>
      <t>1</t>
    </r>
    <r>
      <rPr>
        <sz val="12"/>
        <rFont val="宋体"/>
        <charset val="134"/>
      </rPr>
      <t>个，室外电力电缆及给排水管线</t>
    </r>
    <r>
      <rPr>
        <sz val="12"/>
        <rFont val="Times New Roman"/>
        <charset val="0"/>
      </rPr>
      <t>1</t>
    </r>
    <r>
      <rPr>
        <sz val="12"/>
        <rFont val="宋体"/>
        <charset val="134"/>
      </rPr>
      <t>项等。财政资金形成的固定资产归村集体所有，经营主体与村集体按约定比例进行分红，项目建立联农带农机制，带动农户增收。</t>
    </r>
  </si>
  <si>
    <t>张家川县平安乡马原新村淀粉加工厂建设项目</t>
  </si>
  <si>
    <t>平安乡马原新村</t>
  </si>
  <si>
    <r>
      <rPr>
        <sz val="12"/>
        <rFont val="宋体"/>
        <charset val="134"/>
      </rPr>
      <t>占地</t>
    </r>
    <r>
      <rPr>
        <sz val="12"/>
        <rFont val="Times New Roman"/>
        <charset val="0"/>
      </rPr>
      <t>3.2</t>
    </r>
    <r>
      <rPr>
        <sz val="12"/>
        <rFont val="宋体"/>
        <charset val="134"/>
      </rPr>
      <t>亩，建设生产仓储车间</t>
    </r>
    <r>
      <rPr>
        <sz val="12"/>
        <rFont val="Times New Roman"/>
        <charset val="0"/>
      </rPr>
      <t>2000</t>
    </r>
    <r>
      <rPr>
        <sz val="12"/>
        <rFont val="宋体"/>
        <charset val="134"/>
      </rPr>
      <t>平方米，硬化</t>
    </r>
    <r>
      <rPr>
        <sz val="12"/>
        <rFont val="Times New Roman"/>
        <charset val="0"/>
      </rPr>
      <t>2100</t>
    </r>
    <r>
      <rPr>
        <sz val="12"/>
        <rFont val="宋体"/>
        <charset val="134"/>
      </rPr>
      <t>平方米，污水处理站</t>
    </r>
    <r>
      <rPr>
        <sz val="12"/>
        <rFont val="Times New Roman"/>
        <charset val="0"/>
      </rPr>
      <t>1</t>
    </r>
    <r>
      <rPr>
        <sz val="12"/>
        <rFont val="宋体"/>
        <charset val="134"/>
      </rPr>
      <t>处及其他设备购置和附属设施，马铃薯收购储存地窖提升加固及周边基础设施建设。财政资金形成的固定资产归村集体所有，经营主体与村集体按约定比例进行分红，项目建立联农带农机制，带动农户增收。</t>
    </r>
  </si>
  <si>
    <t>易地搬迁贴息</t>
  </si>
  <si>
    <r>
      <rPr>
        <b/>
        <sz val="12"/>
        <rFont val="宋体"/>
        <charset val="134"/>
      </rPr>
      <t>投资</t>
    </r>
    <r>
      <rPr>
        <b/>
        <sz val="12"/>
        <rFont val="Times New Roman"/>
        <charset val="0"/>
      </rPr>
      <t>890</t>
    </r>
    <r>
      <rPr>
        <b/>
        <sz val="12"/>
        <rFont val="宋体"/>
        <charset val="134"/>
      </rPr>
      <t>万元用于易地搬迁贴息补助项目。</t>
    </r>
  </si>
  <si>
    <r>
      <rPr>
        <sz val="12"/>
        <rFont val="宋体"/>
        <charset val="134"/>
      </rPr>
      <t>张家川县</t>
    </r>
    <r>
      <rPr>
        <sz val="12"/>
        <rFont val="Times New Roman"/>
        <charset val="0"/>
      </rPr>
      <t>2023</t>
    </r>
    <r>
      <rPr>
        <sz val="12"/>
        <rFont val="宋体"/>
        <charset val="134"/>
      </rPr>
      <t>年易地扶贫搬迁贴息</t>
    </r>
  </si>
  <si>
    <r>
      <rPr>
        <sz val="12"/>
        <rFont val="Times New Roman"/>
        <charset val="0"/>
      </rPr>
      <t>1.</t>
    </r>
    <r>
      <rPr>
        <sz val="12"/>
        <rFont val="宋体"/>
        <charset val="134"/>
      </rPr>
      <t>甘肃省</t>
    </r>
    <r>
      <rPr>
        <sz val="12"/>
        <rFont val="Times New Roman"/>
        <charset val="0"/>
      </rPr>
      <t>“</t>
    </r>
    <r>
      <rPr>
        <sz val="12"/>
        <rFont val="宋体"/>
        <charset val="134"/>
      </rPr>
      <t>十三五</t>
    </r>
    <r>
      <rPr>
        <sz val="12"/>
        <rFont val="Times New Roman"/>
        <charset val="0"/>
      </rPr>
      <t>”</t>
    </r>
    <r>
      <rPr>
        <sz val="12"/>
        <rFont val="宋体"/>
        <charset val="134"/>
      </rPr>
      <t>易地扶贫搬迁张家川县龙山镇等乡镇</t>
    </r>
    <r>
      <rPr>
        <sz val="12"/>
        <rFont val="Times New Roman"/>
        <charset val="0"/>
      </rPr>
      <t>2016</t>
    </r>
    <r>
      <rPr>
        <sz val="12"/>
        <rFont val="宋体"/>
        <charset val="134"/>
      </rPr>
      <t>年易地扶贫搬迁工程贷款贴息资金</t>
    </r>
    <r>
      <rPr>
        <sz val="12"/>
        <rFont val="Times New Roman"/>
        <charset val="0"/>
      </rPr>
      <t>220</t>
    </r>
    <r>
      <rPr>
        <sz val="12"/>
        <rFont val="宋体"/>
        <charset val="134"/>
      </rPr>
      <t>万元；</t>
    </r>
    <r>
      <rPr>
        <sz val="12"/>
        <rFont val="Times New Roman"/>
        <charset val="0"/>
      </rPr>
      <t>2.</t>
    </r>
    <r>
      <rPr>
        <sz val="12"/>
        <rFont val="宋体"/>
        <charset val="134"/>
      </rPr>
      <t>张家川回族自治县</t>
    </r>
    <r>
      <rPr>
        <sz val="12"/>
        <rFont val="Times New Roman"/>
        <charset val="0"/>
      </rPr>
      <t>2015—2016</t>
    </r>
    <r>
      <rPr>
        <sz val="12"/>
        <rFont val="宋体"/>
        <charset val="134"/>
      </rPr>
      <t>年易地扶贫搬迁工程贷款贴息资金</t>
    </r>
    <r>
      <rPr>
        <sz val="12"/>
        <rFont val="Times New Roman"/>
        <charset val="0"/>
      </rPr>
      <t>670</t>
    </r>
    <r>
      <rPr>
        <sz val="12"/>
        <rFont val="宋体"/>
        <charset val="134"/>
      </rPr>
      <t>万元。</t>
    </r>
  </si>
  <si>
    <t>四</t>
  </si>
  <si>
    <t>农村公共基础设施建设项目</t>
  </si>
  <si>
    <r>
      <rPr>
        <b/>
        <sz val="12"/>
        <rFont val="宋体"/>
        <charset val="134"/>
      </rPr>
      <t>投资</t>
    </r>
    <r>
      <rPr>
        <b/>
        <sz val="12"/>
        <rFont val="Times New Roman"/>
        <charset val="0"/>
      </rPr>
      <t>1509.6</t>
    </r>
    <r>
      <rPr>
        <b/>
        <sz val="12"/>
        <rFont val="宋体"/>
        <charset val="134"/>
      </rPr>
      <t>万元用于实施农村公共基础设施建设项目。</t>
    </r>
  </si>
  <si>
    <t>农村公路窄加宽建设项目</t>
  </si>
  <si>
    <r>
      <rPr>
        <sz val="12"/>
        <rFont val="宋体"/>
        <charset val="134"/>
      </rPr>
      <t>杨渠</t>
    </r>
    <r>
      <rPr>
        <sz val="12"/>
        <rFont val="Times New Roman"/>
        <charset val="0"/>
      </rPr>
      <t>-</t>
    </r>
    <r>
      <rPr>
        <sz val="12"/>
        <rFont val="宋体"/>
        <charset val="134"/>
      </rPr>
      <t>高营</t>
    </r>
  </si>
  <si>
    <t>梁山镇阳洼村</t>
  </si>
  <si>
    <r>
      <rPr>
        <sz val="12"/>
        <rFont val="宋体"/>
        <charset val="134"/>
      </rPr>
      <t>三合梁</t>
    </r>
    <r>
      <rPr>
        <sz val="12"/>
        <rFont val="Times New Roman"/>
        <charset val="0"/>
      </rPr>
      <t>-</t>
    </r>
    <r>
      <rPr>
        <sz val="12"/>
        <rFont val="宋体"/>
        <charset val="134"/>
      </rPr>
      <t>李家</t>
    </r>
  </si>
  <si>
    <t>连五乡李家村</t>
  </si>
  <si>
    <r>
      <rPr>
        <sz val="12"/>
        <rFont val="宋体"/>
        <charset val="134"/>
      </rPr>
      <t>小河</t>
    </r>
    <r>
      <rPr>
        <sz val="12"/>
        <rFont val="Times New Roman"/>
        <charset val="0"/>
      </rPr>
      <t>-</t>
    </r>
    <r>
      <rPr>
        <sz val="12"/>
        <rFont val="宋体"/>
        <charset val="134"/>
      </rPr>
      <t>李山</t>
    </r>
  </si>
  <si>
    <t>川王镇范湾村</t>
  </si>
  <si>
    <r>
      <rPr>
        <sz val="12"/>
        <rFont val="宋体"/>
        <charset val="134"/>
      </rPr>
      <t>郑家</t>
    </r>
    <r>
      <rPr>
        <sz val="12"/>
        <rFont val="Times New Roman"/>
        <charset val="0"/>
      </rPr>
      <t>-</t>
    </r>
    <r>
      <rPr>
        <sz val="12"/>
        <rFont val="宋体"/>
        <charset val="134"/>
      </rPr>
      <t>连五</t>
    </r>
  </si>
  <si>
    <t>连五乡高庄村</t>
  </si>
  <si>
    <r>
      <rPr>
        <sz val="12"/>
        <rFont val="宋体"/>
        <charset val="134"/>
      </rPr>
      <t>陈家庙</t>
    </r>
    <r>
      <rPr>
        <sz val="12"/>
        <rFont val="Times New Roman"/>
        <charset val="0"/>
      </rPr>
      <t>-</t>
    </r>
    <r>
      <rPr>
        <sz val="12"/>
        <rFont val="宋体"/>
        <charset val="134"/>
      </rPr>
      <t>黄洼</t>
    </r>
  </si>
  <si>
    <t>闫家乡陈庙村</t>
  </si>
  <si>
    <r>
      <rPr>
        <sz val="12"/>
        <rFont val="宋体"/>
        <charset val="134"/>
      </rPr>
      <t>杜渠二组</t>
    </r>
    <r>
      <rPr>
        <sz val="12"/>
        <rFont val="Times New Roman"/>
        <charset val="0"/>
      </rPr>
      <t>-</t>
    </r>
    <r>
      <rPr>
        <sz val="12"/>
        <rFont val="宋体"/>
        <charset val="134"/>
      </rPr>
      <t>糟家</t>
    </r>
  </si>
  <si>
    <t>木河乡杜渠村</t>
  </si>
  <si>
    <r>
      <rPr>
        <sz val="12"/>
        <rFont val="宋体"/>
        <charset val="134"/>
      </rPr>
      <t>宁马</t>
    </r>
    <r>
      <rPr>
        <sz val="12"/>
        <rFont val="Times New Roman"/>
        <charset val="0"/>
      </rPr>
      <t>-</t>
    </r>
    <r>
      <rPr>
        <sz val="12"/>
        <rFont val="宋体"/>
        <charset val="134"/>
      </rPr>
      <t>老湾</t>
    </r>
  </si>
  <si>
    <t>胡川镇宁马村</t>
  </si>
  <si>
    <r>
      <rPr>
        <sz val="12"/>
        <rFont val="宋体"/>
        <charset val="134"/>
      </rPr>
      <t>阴山</t>
    </r>
    <r>
      <rPr>
        <sz val="12"/>
        <rFont val="Times New Roman"/>
        <charset val="0"/>
      </rPr>
      <t>-</t>
    </r>
    <r>
      <rPr>
        <sz val="12"/>
        <rFont val="宋体"/>
        <charset val="134"/>
      </rPr>
      <t>肖沟</t>
    </r>
  </si>
  <si>
    <t>胡川镇阳山村</t>
  </si>
  <si>
    <r>
      <rPr>
        <sz val="12"/>
        <rFont val="宋体"/>
        <charset val="134"/>
      </rPr>
      <t>新庄</t>
    </r>
    <r>
      <rPr>
        <sz val="12"/>
        <rFont val="Times New Roman"/>
        <charset val="0"/>
      </rPr>
      <t>-</t>
    </r>
    <r>
      <rPr>
        <sz val="12"/>
        <rFont val="宋体"/>
        <charset val="134"/>
      </rPr>
      <t>白石咀</t>
    </r>
  </si>
  <si>
    <t>平安乡新庄村</t>
  </si>
  <si>
    <t>五</t>
  </si>
  <si>
    <t>以工代赈</t>
  </si>
  <si>
    <r>
      <rPr>
        <b/>
        <sz val="12"/>
        <rFont val="宋体"/>
        <charset val="134"/>
      </rPr>
      <t>投资</t>
    </r>
    <r>
      <rPr>
        <b/>
        <sz val="12"/>
        <rFont val="Times New Roman"/>
        <charset val="0"/>
      </rPr>
      <t>756</t>
    </r>
    <r>
      <rPr>
        <b/>
        <sz val="12"/>
        <rFont val="宋体"/>
        <charset val="134"/>
      </rPr>
      <t>万元用于实施以工代赈项目。</t>
    </r>
  </si>
  <si>
    <r>
      <rPr>
        <sz val="12"/>
        <rFont val="宋体"/>
        <charset val="134"/>
      </rPr>
      <t>张家川县张家川镇</t>
    </r>
    <r>
      <rPr>
        <sz val="12"/>
        <rFont val="Times New Roman"/>
        <charset val="0"/>
      </rPr>
      <t>2023</t>
    </r>
    <r>
      <rPr>
        <sz val="12"/>
        <rFont val="宋体"/>
        <charset val="134"/>
      </rPr>
      <t>年中央财政以工代赈建设项目</t>
    </r>
  </si>
  <si>
    <t>西夭村、南川村</t>
  </si>
  <si>
    <r>
      <rPr>
        <sz val="12"/>
        <rFont val="Times New Roman"/>
        <charset val="0"/>
      </rPr>
      <t>1.</t>
    </r>
    <r>
      <rPr>
        <sz val="12"/>
        <rFont val="宋体"/>
        <charset val="134"/>
      </rPr>
      <t>张家川镇西夭村新建一座</t>
    </r>
    <r>
      <rPr>
        <sz val="12"/>
        <rFont val="Times New Roman"/>
        <charset val="0"/>
      </rPr>
      <t>2-16</t>
    </r>
    <r>
      <rPr>
        <sz val="12"/>
        <rFont val="宋体"/>
        <charset val="134"/>
      </rPr>
      <t>米预应力钢筋混凝土空心板梁桥一座，桥梁全长为</t>
    </r>
    <r>
      <rPr>
        <sz val="12"/>
        <rFont val="Times New Roman"/>
        <charset val="0"/>
      </rPr>
      <t>32.04</t>
    </r>
    <r>
      <rPr>
        <sz val="12"/>
        <rFont val="宋体"/>
        <charset val="134"/>
      </rPr>
      <t>米；</t>
    </r>
    <r>
      <rPr>
        <sz val="12"/>
        <rFont val="Times New Roman"/>
        <charset val="0"/>
      </rPr>
      <t>2.</t>
    </r>
    <r>
      <rPr>
        <sz val="12"/>
        <rFont val="宋体"/>
        <charset val="134"/>
      </rPr>
      <t>张家川镇南川村新建一座</t>
    </r>
    <r>
      <rPr>
        <sz val="12"/>
        <rFont val="Times New Roman"/>
        <charset val="0"/>
      </rPr>
      <t>1-13</t>
    </r>
    <r>
      <rPr>
        <sz val="12"/>
        <rFont val="宋体"/>
        <charset val="134"/>
      </rPr>
      <t>米预应力钢筋混凝土空心板桥，桥梁全长为</t>
    </r>
    <r>
      <rPr>
        <sz val="12"/>
        <rFont val="Times New Roman"/>
        <charset val="0"/>
      </rPr>
      <t>19.04</t>
    </r>
    <r>
      <rPr>
        <sz val="12"/>
        <rFont val="宋体"/>
        <charset val="134"/>
      </rPr>
      <t>米。</t>
    </r>
  </si>
  <si>
    <t>张家川镇</t>
  </si>
  <si>
    <r>
      <rPr>
        <sz val="12"/>
        <rFont val="宋体"/>
        <charset val="134"/>
      </rPr>
      <t>张家川县恭门镇</t>
    </r>
    <r>
      <rPr>
        <sz val="12"/>
        <rFont val="Times New Roman"/>
        <charset val="0"/>
      </rPr>
      <t>2023</t>
    </r>
    <r>
      <rPr>
        <sz val="12"/>
        <rFont val="宋体"/>
        <charset val="134"/>
      </rPr>
      <t>年中央财政以工代赈建设项目</t>
    </r>
  </si>
  <si>
    <t>恭门镇</t>
  </si>
  <si>
    <r>
      <rPr>
        <sz val="12"/>
        <rFont val="宋体"/>
        <charset val="134"/>
      </rPr>
      <t>恭门镇新建仰斜式路肩墙</t>
    </r>
    <r>
      <rPr>
        <sz val="12"/>
        <rFont val="Times New Roman"/>
        <charset val="0"/>
      </rPr>
      <t>2600</t>
    </r>
    <r>
      <rPr>
        <sz val="12"/>
        <rFont val="宋体"/>
        <charset val="134"/>
      </rPr>
      <t>米，</t>
    </r>
    <r>
      <rPr>
        <sz val="12"/>
        <rFont val="Times New Roman"/>
        <charset val="0"/>
      </rPr>
      <t>M7.5</t>
    </r>
    <r>
      <rPr>
        <sz val="12"/>
        <rFont val="宋体"/>
        <charset val="134"/>
      </rPr>
      <t>浆砌片石</t>
    </r>
    <r>
      <rPr>
        <sz val="12"/>
        <rFont val="Times New Roman"/>
        <charset val="0"/>
      </rPr>
      <t>7740.2</t>
    </r>
    <r>
      <rPr>
        <sz val="12"/>
        <rFont val="宋体"/>
        <charset val="134"/>
      </rPr>
      <t>立方米。</t>
    </r>
  </si>
  <si>
    <t>六</t>
  </si>
  <si>
    <t>乡村建设</t>
  </si>
  <si>
    <r>
      <rPr>
        <b/>
        <sz val="12"/>
        <rFont val="宋体"/>
        <charset val="134"/>
      </rPr>
      <t>投资</t>
    </r>
    <r>
      <rPr>
        <b/>
        <sz val="12"/>
        <rFont val="Times New Roman"/>
        <charset val="0"/>
      </rPr>
      <t>6850</t>
    </r>
    <r>
      <rPr>
        <b/>
        <sz val="12"/>
        <rFont val="宋体"/>
        <charset val="134"/>
      </rPr>
      <t>万元用于实施乡村建设项目。</t>
    </r>
  </si>
  <si>
    <t>村庄整洁区域示范提升村项目</t>
  </si>
  <si>
    <r>
      <rPr>
        <sz val="12"/>
        <rFont val="宋体"/>
        <charset val="134"/>
      </rPr>
      <t>在全县建设</t>
    </r>
    <r>
      <rPr>
        <sz val="12"/>
        <rFont val="Times New Roman"/>
        <charset val="134"/>
      </rPr>
      <t>31</t>
    </r>
    <r>
      <rPr>
        <sz val="12"/>
        <rFont val="宋体"/>
        <charset val="134"/>
      </rPr>
      <t>个提升村。其中：张川镇：上川村、孟寺村、堡山村、杨川村；马鹿镇：堡梁村、金川村、牌楼村；马关镇：西山村、小庄村、上河村；梁山镇：五方村；大阳镇：下李村、侯吴村、吴家村、阳沟村、寨子村、下渠村、东沟村、高沟村、刘山村、水滩村、陈阳村、豁岘村、双庙村、汪洋村；川王镇：峡口村、冯家村；刘堡镇：刘堡村；连五乡：连五村；张棉乡：上蒋村；闫家乡：闫家村，共2960万元。</t>
    </r>
  </si>
  <si>
    <t>乡村建设示范村项目</t>
  </si>
  <si>
    <r>
      <rPr>
        <sz val="12"/>
        <rFont val="宋体"/>
        <charset val="134"/>
      </rPr>
      <t>在全县建设</t>
    </r>
    <r>
      <rPr>
        <sz val="12"/>
        <rFont val="Times New Roman"/>
        <charset val="0"/>
      </rPr>
      <t>22</t>
    </r>
    <r>
      <rPr>
        <sz val="12"/>
        <rFont val="宋体"/>
        <charset val="134"/>
      </rPr>
      <t>个示范村，实行差异化补助。其中：张川镇：上磨村、袁川村、南川村、东街村、峡口村；龙山镇：南街村、西门村、北街村；恭门镇：付川村；刘堡镇：峡里村；胡川镇：张堡村</t>
    </r>
    <r>
      <rPr>
        <sz val="12"/>
        <rFont val="Times New Roman"/>
        <charset val="0"/>
      </rPr>
      <t>(150</t>
    </r>
    <r>
      <rPr>
        <sz val="12"/>
        <rFont val="宋体"/>
        <charset val="134"/>
      </rPr>
      <t>万元</t>
    </r>
    <r>
      <rPr>
        <sz val="12"/>
        <rFont val="Times New Roman"/>
        <charset val="0"/>
      </rPr>
      <t>)</t>
    </r>
    <r>
      <rPr>
        <sz val="12"/>
        <rFont val="宋体"/>
        <charset val="134"/>
      </rPr>
      <t>；马关镇：上豆村、草湾村、西台村；梁山镇：阳洼村；川王镇：铁洼村。木河乡：李沟村（</t>
    </r>
    <r>
      <rPr>
        <sz val="12"/>
        <rFont val="Times New Roman"/>
        <charset val="0"/>
      </rPr>
      <t>100</t>
    </r>
    <r>
      <rPr>
        <sz val="12"/>
        <rFont val="宋体"/>
        <charset val="134"/>
      </rPr>
      <t>万元）；马鹿镇：宝坪村（</t>
    </r>
    <r>
      <rPr>
        <sz val="12"/>
        <rFont val="Times New Roman"/>
        <charset val="0"/>
      </rPr>
      <t>100</t>
    </r>
    <r>
      <rPr>
        <sz val="12"/>
        <rFont val="宋体"/>
        <charset val="134"/>
      </rPr>
      <t>万元）闫家乡：花山村</t>
    </r>
    <r>
      <rPr>
        <sz val="12"/>
        <rFont val="Times New Roman"/>
        <charset val="0"/>
      </rPr>
      <t>(100</t>
    </r>
    <r>
      <rPr>
        <sz val="12"/>
        <rFont val="宋体"/>
        <charset val="134"/>
      </rPr>
      <t>万元</t>
    </r>
    <r>
      <rPr>
        <sz val="12"/>
        <rFont val="Times New Roman"/>
        <charset val="0"/>
      </rPr>
      <t>)</t>
    </r>
    <r>
      <rPr>
        <sz val="12"/>
        <rFont val="宋体"/>
        <charset val="134"/>
      </rPr>
      <t>；张棉乡：张棉村</t>
    </r>
    <r>
      <rPr>
        <sz val="12"/>
        <rFont val="Times New Roman"/>
        <charset val="0"/>
      </rPr>
      <t>(100</t>
    </r>
    <r>
      <rPr>
        <sz val="12"/>
        <rFont val="宋体"/>
        <charset val="134"/>
      </rPr>
      <t>万元</t>
    </r>
    <r>
      <rPr>
        <sz val="12"/>
        <rFont val="Times New Roman"/>
        <charset val="0"/>
      </rPr>
      <t>)</t>
    </r>
    <r>
      <rPr>
        <sz val="12"/>
        <rFont val="宋体"/>
        <charset val="134"/>
      </rPr>
      <t>；平安乡：包梁村（</t>
    </r>
    <r>
      <rPr>
        <sz val="12"/>
        <rFont val="Times New Roman"/>
        <charset val="0"/>
      </rPr>
      <t>100</t>
    </r>
    <r>
      <rPr>
        <sz val="12"/>
        <rFont val="宋体"/>
        <charset val="134"/>
      </rPr>
      <t>万元）；连五乡：兰家村</t>
    </r>
    <r>
      <rPr>
        <sz val="12"/>
        <rFont val="Times New Roman"/>
        <charset val="0"/>
      </rPr>
      <t>(100</t>
    </r>
    <r>
      <rPr>
        <sz val="12"/>
        <rFont val="宋体"/>
        <charset val="134"/>
      </rPr>
      <t>万元</t>
    </r>
    <r>
      <rPr>
        <sz val="12"/>
        <rFont val="Times New Roman"/>
        <charset val="0"/>
      </rPr>
      <t>)</t>
    </r>
    <r>
      <rPr>
        <sz val="12"/>
        <rFont val="宋体"/>
        <charset val="134"/>
      </rPr>
      <t>；</t>
    </r>
  </si>
  <si>
    <t>七</t>
  </si>
  <si>
    <t>安全饮水</t>
  </si>
  <si>
    <r>
      <rPr>
        <b/>
        <sz val="12"/>
        <rFont val="宋体"/>
        <charset val="134"/>
      </rPr>
      <t>投资</t>
    </r>
    <r>
      <rPr>
        <b/>
        <sz val="12"/>
        <rFont val="Times New Roman"/>
        <charset val="0"/>
      </rPr>
      <t>2316.2</t>
    </r>
    <r>
      <rPr>
        <b/>
        <sz val="12"/>
        <rFont val="宋体"/>
        <charset val="134"/>
      </rPr>
      <t>万元用于实施农村安全饮水项目。</t>
    </r>
  </si>
  <si>
    <t>新建、扩建农村供水保障工程</t>
  </si>
  <si>
    <r>
      <rPr>
        <sz val="12"/>
        <rFont val="宋体"/>
        <charset val="134"/>
      </rPr>
      <t>恭门镇</t>
    </r>
    <r>
      <rPr>
        <sz val="12"/>
        <rFont val="Times New Roman"/>
        <charset val="0"/>
      </rPr>
      <t xml:space="preserve">
</t>
    </r>
    <r>
      <rPr>
        <sz val="12"/>
        <rFont val="宋体"/>
        <charset val="134"/>
      </rPr>
      <t>西关村</t>
    </r>
  </si>
  <si>
    <r>
      <rPr>
        <sz val="12"/>
        <rFont val="宋体"/>
        <charset val="134"/>
      </rPr>
      <t>恭门镇西关村五组至妖魔湾供水管道、入户</t>
    </r>
    <r>
      <rPr>
        <sz val="12"/>
        <rFont val="Times New Roman"/>
        <charset val="0"/>
      </rPr>
      <t>10</t>
    </r>
    <r>
      <rPr>
        <sz val="12"/>
        <rFont val="宋体"/>
        <charset val="134"/>
      </rPr>
      <t>户自来水，道路开挖及回填</t>
    </r>
    <r>
      <rPr>
        <sz val="12"/>
        <rFont val="Times New Roman"/>
        <charset val="0"/>
      </rPr>
      <t>5300</t>
    </r>
    <r>
      <rPr>
        <sz val="12"/>
        <rFont val="宋体"/>
        <charset val="134"/>
      </rPr>
      <t>立方米，检查井</t>
    </r>
    <r>
      <rPr>
        <sz val="12"/>
        <rFont val="Times New Roman"/>
        <charset val="0"/>
      </rPr>
      <t>10</t>
    </r>
    <r>
      <rPr>
        <sz val="12"/>
        <rFont val="宋体"/>
        <charset val="134"/>
      </rPr>
      <t>个，管网铺设</t>
    </r>
    <r>
      <rPr>
        <sz val="12"/>
        <rFont val="Times New Roman"/>
        <charset val="0"/>
      </rPr>
      <t>5400</t>
    </r>
    <r>
      <rPr>
        <sz val="12"/>
        <rFont val="宋体"/>
        <charset val="134"/>
      </rPr>
      <t>米，道路硬化</t>
    </r>
    <r>
      <rPr>
        <sz val="12"/>
        <rFont val="Times New Roman"/>
        <charset val="0"/>
      </rPr>
      <t>300</t>
    </r>
    <r>
      <rPr>
        <sz val="12"/>
        <rFont val="宋体"/>
        <charset val="134"/>
      </rPr>
      <t>平方米</t>
    </r>
  </si>
  <si>
    <t>县水务局</t>
  </si>
  <si>
    <r>
      <rPr>
        <sz val="12"/>
        <rFont val="宋体"/>
        <charset val="134"/>
      </rPr>
      <t>张家川县</t>
    </r>
    <r>
      <rPr>
        <sz val="12"/>
        <rFont val="Times New Roman"/>
        <charset val="0"/>
      </rPr>
      <t>2023</t>
    </r>
    <r>
      <rPr>
        <sz val="12"/>
        <rFont val="宋体"/>
        <charset val="134"/>
      </rPr>
      <t>年农村供水工程改造提升项目</t>
    </r>
  </si>
  <si>
    <t>马鹿镇、闫家乡、恭门镇、平安乡</t>
  </si>
  <si>
    <r>
      <rPr>
        <sz val="12"/>
        <rFont val="宋体"/>
        <charset val="134"/>
      </rPr>
      <t>铺设各类管道</t>
    </r>
    <r>
      <rPr>
        <sz val="12"/>
        <rFont val="Times New Roman"/>
        <charset val="0"/>
      </rPr>
      <t>23.8km</t>
    </r>
    <r>
      <rPr>
        <sz val="12"/>
        <rFont val="宋体"/>
        <charset val="134"/>
      </rPr>
      <t>，新建砖砌闸阀井</t>
    </r>
    <r>
      <rPr>
        <sz val="12"/>
        <rFont val="Times New Roman"/>
        <charset val="0"/>
      </rPr>
      <t>44</t>
    </r>
    <r>
      <rPr>
        <sz val="12"/>
        <rFont val="宋体"/>
        <charset val="134"/>
      </rPr>
      <t>座、</t>
    </r>
    <r>
      <rPr>
        <sz val="12"/>
        <rFont val="Times New Roman"/>
        <charset val="0"/>
      </rPr>
      <t>2000m3</t>
    </r>
    <r>
      <rPr>
        <sz val="12"/>
        <rFont val="宋体"/>
        <charset val="134"/>
      </rPr>
      <t>蓄水池</t>
    </r>
    <r>
      <rPr>
        <sz val="12"/>
        <rFont val="Times New Roman"/>
        <charset val="0"/>
      </rPr>
      <t>1</t>
    </r>
    <r>
      <rPr>
        <sz val="12"/>
        <rFont val="宋体"/>
        <charset val="134"/>
      </rPr>
      <t>座，</t>
    </r>
    <r>
      <rPr>
        <sz val="12"/>
        <rFont val="Times New Roman"/>
        <charset val="0"/>
      </rPr>
      <t>1000m3</t>
    </r>
    <r>
      <rPr>
        <sz val="12"/>
        <rFont val="宋体"/>
        <charset val="134"/>
      </rPr>
      <t>蓄水池</t>
    </r>
    <r>
      <rPr>
        <sz val="12"/>
        <rFont val="Times New Roman"/>
        <charset val="0"/>
      </rPr>
      <t>2</t>
    </r>
    <r>
      <rPr>
        <sz val="12"/>
        <rFont val="宋体"/>
        <charset val="134"/>
      </rPr>
      <t>座，更换</t>
    </r>
    <r>
      <rPr>
        <sz val="12"/>
        <rFont val="Times New Roman"/>
        <charset val="0"/>
      </rPr>
      <t>YQS150-7.5</t>
    </r>
    <r>
      <rPr>
        <sz val="12"/>
        <rFont val="宋体"/>
        <charset val="134"/>
      </rPr>
      <t>型水泵</t>
    </r>
    <r>
      <rPr>
        <sz val="12"/>
        <rFont val="Times New Roman"/>
        <charset val="0"/>
      </rPr>
      <t>2</t>
    </r>
    <r>
      <rPr>
        <sz val="12"/>
        <rFont val="宋体"/>
        <charset val="134"/>
      </rPr>
      <t>台</t>
    </r>
    <r>
      <rPr>
        <sz val="12"/>
        <rFont val="Times New Roman"/>
        <charset val="0"/>
      </rPr>
      <t>/</t>
    </r>
    <r>
      <rPr>
        <sz val="12"/>
        <rFont val="宋体"/>
        <charset val="134"/>
      </rPr>
      <t>套，</t>
    </r>
    <r>
      <rPr>
        <sz val="12"/>
        <rFont val="Times New Roman"/>
        <charset val="0"/>
      </rPr>
      <t>15KW</t>
    </r>
    <r>
      <rPr>
        <sz val="12"/>
        <rFont val="宋体"/>
        <charset val="134"/>
      </rPr>
      <t>软启动柜</t>
    </r>
    <r>
      <rPr>
        <sz val="12"/>
        <rFont val="Times New Roman"/>
        <charset val="0"/>
      </rPr>
      <t>2</t>
    </r>
    <r>
      <rPr>
        <sz val="12"/>
        <rFont val="宋体"/>
        <charset val="134"/>
      </rPr>
      <t>面。</t>
    </r>
  </si>
  <si>
    <t>张家川县农村供水工程管理站</t>
  </si>
  <si>
    <t>八</t>
  </si>
  <si>
    <t>国有林场建设项目</t>
  </si>
  <si>
    <r>
      <rPr>
        <b/>
        <sz val="12"/>
        <rFont val="宋体"/>
        <charset val="134"/>
      </rPr>
      <t>投资</t>
    </r>
    <r>
      <rPr>
        <b/>
        <sz val="12"/>
        <rFont val="Times New Roman"/>
        <charset val="0"/>
      </rPr>
      <t>157</t>
    </r>
    <r>
      <rPr>
        <b/>
        <sz val="12"/>
        <rFont val="宋体"/>
        <charset val="134"/>
      </rPr>
      <t>万元用于实施国有林场建设项目。</t>
    </r>
  </si>
  <si>
    <r>
      <rPr>
        <sz val="12"/>
        <rFont val="宋体"/>
        <charset val="134"/>
      </rPr>
      <t>张家川县马鹿林场</t>
    </r>
    <r>
      <rPr>
        <sz val="12"/>
        <rFont val="Times New Roman"/>
        <charset val="0"/>
      </rPr>
      <t>2023</t>
    </r>
    <r>
      <rPr>
        <sz val="12"/>
        <rFont val="宋体"/>
        <charset val="134"/>
      </rPr>
      <t>年欠发达国有林场提升基础设施建设项目</t>
    </r>
  </si>
  <si>
    <r>
      <rPr>
        <sz val="12"/>
        <rFont val="宋体"/>
        <charset val="134"/>
      </rPr>
      <t>在马鹿林场石槽沟管护站原址新建框架结构管护用房</t>
    </r>
    <r>
      <rPr>
        <sz val="12"/>
        <rFont val="Times New Roman"/>
        <charset val="0"/>
      </rPr>
      <t>311</t>
    </r>
    <r>
      <rPr>
        <sz val="12"/>
        <rFont val="宋体"/>
        <charset val="134"/>
      </rPr>
      <t>平方米，太阳能光伏发电系统一套，室外附属工程（院落硬化</t>
    </r>
    <r>
      <rPr>
        <sz val="12"/>
        <rFont val="Times New Roman"/>
        <charset val="0"/>
      </rPr>
      <t>420</t>
    </r>
    <r>
      <rPr>
        <sz val="12"/>
        <rFont val="宋体"/>
        <charset val="134"/>
      </rPr>
      <t>平方米，打饮用水机井一眼，综合管网一套等附属设施），道路硬化</t>
    </r>
    <r>
      <rPr>
        <sz val="12"/>
        <rFont val="Times New Roman"/>
        <charset val="0"/>
      </rPr>
      <t>500</t>
    </r>
    <r>
      <rPr>
        <sz val="12"/>
        <rFont val="宋体"/>
        <charset val="134"/>
      </rPr>
      <t>平方米，护坡</t>
    </r>
    <r>
      <rPr>
        <sz val="12"/>
        <rFont val="Times New Roman"/>
        <charset val="0"/>
      </rPr>
      <t>20</t>
    </r>
    <r>
      <rPr>
        <sz val="12"/>
        <rFont val="宋体"/>
        <charset val="134"/>
      </rPr>
      <t>米，作为森林资源管护用房。</t>
    </r>
  </si>
  <si>
    <t>县自然资源局</t>
  </si>
  <si>
    <t>马鹿林场</t>
  </si>
  <si>
    <r>
      <rPr>
        <b/>
        <sz val="12"/>
        <rFont val="宋体"/>
        <charset val="134"/>
      </rPr>
      <t>中央省级第二批衔接资金</t>
    </r>
    <r>
      <rPr>
        <b/>
        <sz val="12"/>
        <rFont val="Times New Roman"/>
        <charset val="0"/>
      </rPr>
      <t xml:space="preserve">               </t>
    </r>
    <r>
      <rPr>
        <b/>
        <sz val="12"/>
        <rFont val="宋体"/>
        <charset val="134"/>
      </rPr>
      <t>张财发【</t>
    </r>
    <r>
      <rPr>
        <b/>
        <sz val="12"/>
        <rFont val="Times New Roman"/>
        <charset val="0"/>
      </rPr>
      <t>2023</t>
    </r>
    <r>
      <rPr>
        <b/>
        <sz val="12"/>
        <rFont val="宋体"/>
        <charset val="134"/>
      </rPr>
      <t>】</t>
    </r>
    <r>
      <rPr>
        <b/>
        <sz val="12"/>
        <rFont val="Times New Roman"/>
        <charset val="0"/>
      </rPr>
      <t>104</t>
    </r>
    <r>
      <rPr>
        <b/>
        <sz val="12"/>
        <rFont val="宋体"/>
        <charset val="134"/>
      </rPr>
      <t>号</t>
    </r>
  </si>
  <si>
    <r>
      <rPr>
        <b/>
        <sz val="12"/>
        <rFont val="宋体"/>
        <charset val="134"/>
      </rPr>
      <t>概算投资</t>
    </r>
    <r>
      <rPr>
        <b/>
        <sz val="12"/>
        <rFont val="Times New Roman"/>
        <charset val="0"/>
      </rPr>
      <t>3210.55</t>
    </r>
    <r>
      <rPr>
        <b/>
        <sz val="12"/>
        <rFont val="宋体"/>
        <charset val="134"/>
      </rPr>
      <t>万元用于实施产业发展项目。</t>
    </r>
  </si>
  <si>
    <r>
      <rPr>
        <b/>
        <sz val="12"/>
        <rFont val="宋体"/>
        <charset val="134"/>
      </rPr>
      <t>概算投资</t>
    </r>
    <r>
      <rPr>
        <b/>
        <sz val="12"/>
        <rFont val="Times New Roman"/>
        <charset val="0"/>
      </rPr>
      <t>423.06</t>
    </r>
    <r>
      <rPr>
        <b/>
        <sz val="12"/>
        <rFont val="宋体"/>
        <charset val="134"/>
      </rPr>
      <t>万元用于实施到户产业补助项目。</t>
    </r>
  </si>
  <si>
    <r>
      <rPr>
        <sz val="12"/>
        <rFont val="宋体"/>
        <charset val="134"/>
      </rPr>
      <t>概算投资</t>
    </r>
    <r>
      <rPr>
        <sz val="12"/>
        <rFont val="Times New Roman"/>
        <charset val="0"/>
      </rPr>
      <t>50.61</t>
    </r>
    <r>
      <rPr>
        <sz val="12"/>
        <rFont val="宋体"/>
        <charset val="134"/>
      </rPr>
      <t>万元用于实施到户种植业补助项目。</t>
    </r>
  </si>
  <si>
    <r>
      <rPr>
        <sz val="12"/>
        <rFont val="宋体"/>
        <charset val="134"/>
      </rPr>
      <t>概算投资</t>
    </r>
    <r>
      <rPr>
        <sz val="12"/>
        <rFont val="Times New Roman"/>
        <charset val="0"/>
      </rPr>
      <t>5.1</t>
    </r>
    <r>
      <rPr>
        <sz val="12"/>
        <rFont val="宋体"/>
        <charset val="134"/>
      </rPr>
      <t>万元用于实施三类户到户种植补助项目。</t>
    </r>
  </si>
  <si>
    <r>
      <rPr>
        <sz val="12"/>
        <rFont val="宋体"/>
        <charset val="134"/>
      </rPr>
      <t>安排</t>
    </r>
    <r>
      <rPr>
        <sz val="12"/>
        <rFont val="Times New Roman"/>
        <charset val="0"/>
      </rPr>
      <t>2.62</t>
    </r>
    <r>
      <rPr>
        <sz val="12"/>
        <rFont val="宋体"/>
        <charset val="134"/>
      </rPr>
      <t>万元在全县范围内实施旱作农业三类户补助项目，每亩补助</t>
    </r>
    <r>
      <rPr>
        <sz val="12"/>
        <rFont val="Times New Roman"/>
        <charset val="0"/>
      </rPr>
      <t>200</t>
    </r>
    <r>
      <rPr>
        <sz val="12"/>
        <rFont val="宋体"/>
        <charset val="134"/>
      </rPr>
      <t>元，共补助</t>
    </r>
    <r>
      <rPr>
        <sz val="12"/>
        <rFont val="Times New Roman"/>
        <charset val="0"/>
      </rPr>
      <t>131</t>
    </r>
    <r>
      <rPr>
        <sz val="12"/>
        <rFont val="宋体"/>
        <charset val="134"/>
      </rPr>
      <t>亩。</t>
    </r>
  </si>
  <si>
    <r>
      <rPr>
        <sz val="12"/>
        <rFont val="宋体"/>
        <charset val="134"/>
      </rPr>
      <t>安排</t>
    </r>
    <r>
      <rPr>
        <sz val="12"/>
        <rFont val="Times New Roman"/>
        <charset val="0"/>
      </rPr>
      <t>1.8</t>
    </r>
    <r>
      <rPr>
        <sz val="12"/>
        <rFont val="宋体"/>
        <charset val="134"/>
      </rPr>
      <t>万元在全县范围内实施马铃薯种植三类户到户补助项目，每亩补助</t>
    </r>
    <r>
      <rPr>
        <sz val="12"/>
        <rFont val="Times New Roman"/>
        <charset val="0"/>
      </rPr>
      <t>500</t>
    </r>
    <r>
      <rPr>
        <sz val="12"/>
        <rFont val="宋体"/>
        <charset val="134"/>
      </rPr>
      <t>元，共补助</t>
    </r>
    <r>
      <rPr>
        <sz val="12"/>
        <rFont val="Times New Roman"/>
        <charset val="0"/>
      </rPr>
      <t>36</t>
    </r>
    <r>
      <rPr>
        <sz val="12"/>
        <rFont val="宋体"/>
        <charset val="134"/>
      </rPr>
      <t>亩。</t>
    </r>
  </si>
  <si>
    <r>
      <rPr>
        <sz val="12"/>
        <rFont val="宋体"/>
        <charset val="134"/>
      </rPr>
      <t>安排</t>
    </r>
    <r>
      <rPr>
        <sz val="12"/>
        <rFont val="Times New Roman"/>
        <charset val="0"/>
      </rPr>
      <t>0.68</t>
    </r>
    <r>
      <rPr>
        <sz val="12"/>
        <rFont val="宋体"/>
        <charset val="134"/>
      </rPr>
      <t>万元在全县范围内实施火麻种植三类户到户补助项目，每亩补助</t>
    </r>
    <r>
      <rPr>
        <sz val="12"/>
        <rFont val="Times New Roman"/>
        <charset val="0"/>
      </rPr>
      <t>400</t>
    </r>
    <r>
      <rPr>
        <sz val="12"/>
        <rFont val="宋体"/>
        <charset val="134"/>
      </rPr>
      <t>元，共补助</t>
    </r>
    <r>
      <rPr>
        <sz val="12"/>
        <rFont val="Times New Roman"/>
        <charset val="0"/>
      </rPr>
      <t>17</t>
    </r>
    <r>
      <rPr>
        <sz val="12"/>
        <rFont val="宋体"/>
        <charset val="134"/>
      </rPr>
      <t>亩。</t>
    </r>
  </si>
  <si>
    <r>
      <rPr>
        <sz val="12"/>
        <rFont val="宋体"/>
        <charset val="134"/>
      </rPr>
      <t>概算投资</t>
    </r>
    <r>
      <rPr>
        <sz val="12"/>
        <rFont val="Times New Roman"/>
        <charset val="0"/>
      </rPr>
      <t>45.51</t>
    </r>
    <r>
      <rPr>
        <sz val="12"/>
        <rFont val="宋体"/>
        <charset val="134"/>
      </rPr>
      <t>万元用于实施脱贫户到户种植补助项目。</t>
    </r>
  </si>
  <si>
    <r>
      <rPr>
        <sz val="12"/>
        <rFont val="宋体"/>
        <charset val="134"/>
      </rPr>
      <t>安排13.24万元在全县范围内实施脱贫户旱作农业到户补助项目，每亩补助</t>
    </r>
    <r>
      <rPr>
        <sz val="12"/>
        <rFont val="Times New Roman"/>
        <charset val="134"/>
      </rPr>
      <t>200</t>
    </r>
    <r>
      <rPr>
        <sz val="12"/>
        <rFont val="宋体"/>
        <charset val="134"/>
      </rPr>
      <t>元，共补助</t>
    </r>
    <r>
      <rPr>
        <sz val="12"/>
        <rFont val="Times New Roman"/>
        <charset val="134"/>
      </rPr>
      <t>854</t>
    </r>
    <r>
      <rPr>
        <sz val="12"/>
        <rFont val="宋体"/>
        <charset val="134"/>
      </rPr>
      <t>亩。</t>
    </r>
  </si>
  <si>
    <r>
      <rPr>
        <sz val="12"/>
        <rFont val="宋体"/>
        <charset val="134"/>
      </rPr>
      <t>安排</t>
    </r>
    <r>
      <rPr>
        <sz val="12"/>
        <rFont val="Times New Roman"/>
        <charset val="0"/>
      </rPr>
      <t>22.65</t>
    </r>
    <r>
      <rPr>
        <sz val="12"/>
        <rFont val="宋体"/>
        <charset val="134"/>
      </rPr>
      <t>万元在全县范围内实施脱贫户马铃薯种植到户补助项目，每亩补助</t>
    </r>
    <r>
      <rPr>
        <sz val="12"/>
        <rFont val="Times New Roman"/>
        <charset val="0"/>
      </rPr>
      <t>500</t>
    </r>
    <r>
      <rPr>
        <sz val="12"/>
        <rFont val="宋体"/>
        <charset val="134"/>
      </rPr>
      <t>元，共补助</t>
    </r>
    <r>
      <rPr>
        <sz val="12"/>
        <rFont val="Times New Roman"/>
        <charset val="0"/>
      </rPr>
      <t>478</t>
    </r>
    <r>
      <rPr>
        <sz val="12"/>
        <rFont val="宋体"/>
        <charset val="134"/>
      </rPr>
      <t>亩。</t>
    </r>
  </si>
  <si>
    <r>
      <rPr>
        <sz val="12"/>
        <rFont val="宋体"/>
        <charset val="134"/>
      </rPr>
      <t>安排</t>
    </r>
    <r>
      <rPr>
        <sz val="12"/>
        <rFont val="Times New Roman"/>
        <charset val="0"/>
      </rPr>
      <t>4.98</t>
    </r>
    <r>
      <rPr>
        <sz val="12"/>
        <rFont val="宋体"/>
        <charset val="134"/>
      </rPr>
      <t>万元在全县范围内实施火麻种植脱贫户到户补助项目，每亩补助</t>
    </r>
    <r>
      <rPr>
        <sz val="12"/>
        <rFont val="Times New Roman"/>
        <charset val="0"/>
      </rPr>
      <t>400</t>
    </r>
    <r>
      <rPr>
        <sz val="12"/>
        <rFont val="宋体"/>
        <charset val="134"/>
      </rPr>
      <t>元，共补助</t>
    </r>
    <r>
      <rPr>
        <sz val="12"/>
        <rFont val="Times New Roman"/>
        <charset val="0"/>
      </rPr>
      <t>124.5</t>
    </r>
    <r>
      <rPr>
        <sz val="12"/>
        <rFont val="宋体"/>
        <charset val="134"/>
      </rPr>
      <t>亩。</t>
    </r>
  </si>
  <si>
    <r>
      <rPr>
        <sz val="12"/>
        <rFont val="宋体"/>
        <charset val="134"/>
      </rPr>
      <t>安排</t>
    </r>
    <r>
      <rPr>
        <sz val="12"/>
        <rFont val="Times New Roman"/>
        <charset val="0"/>
      </rPr>
      <t>0.8</t>
    </r>
    <r>
      <rPr>
        <sz val="12"/>
        <rFont val="宋体"/>
        <charset val="134"/>
      </rPr>
      <t>万元在全县范围内实施脱贫户新建蔬菜大棚到户补助项目，每座补助</t>
    </r>
    <r>
      <rPr>
        <sz val="12"/>
        <rFont val="Times New Roman"/>
        <charset val="0"/>
      </rPr>
      <t>8000</t>
    </r>
    <r>
      <rPr>
        <sz val="12"/>
        <rFont val="宋体"/>
        <charset val="134"/>
      </rPr>
      <t>元，共补助</t>
    </r>
    <r>
      <rPr>
        <sz val="12"/>
        <rFont val="Times New Roman"/>
        <charset val="0"/>
      </rPr>
      <t>1</t>
    </r>
    <r>
      <rPr>
        <sz val="12"/>
        <rFont val="宋体"/>
        <charset val="134"/>
      </rPr>
      <t>座。</t>
    </r>
  </si>
  <si>
    <r>
      <rPr>
        <sz val="12"/>
        <rFont val="宋体"/>
        <charset val="134"/>
      </rPr>
      <t>概算投资</t>
    </r>
    <r>
      <rPr>
        <sz val="12"/>
        <rFont val="Times New Roman"/>
        <charset val="0"/>
      </rPr>
      <t>372.45</t>
    </r>
    <r>
      <rPr>
        <sz val="12"/>
        <rFont val="宋体"/>
        <charset val="134"/>
      </rPr>
      <t>万元用于实施到户养殖业补助项目。</t>
    </r>
  </si>
  <si>
    <r>
      <rPr>
        <sz val="12"/>
        <rFont val="宋体"/>
        <charset val="134"/>
      </rPr>
      <t>概算投资</t>
    </r>
    <r>
      <rPr>
        <sz val="12"/>
        <rFont val="Times New Roman"/>
        <charset val="0"/>
      </rPr>
      <t>67.13</t>
    </r>
    <r>
      <rPr>
        <sz val="12"/>
        <rFont val="宋体"/>
        <charset val="134"/>
      </rPr>
      <t>万元用于实施三类户到户养殖业补助项目。</t>
    </r>
  </si>
  <si>
    <r>
      <rPr>
        <sz val="12"/>
        <rFont val="宋体"/>
        <charset val="134"/>
      </rPr>
      <t>安排</t>
    </r>
    <r>
      <rPr>
        <sz val="12"/>
        <rFont val="Times New Roman"/>
        <charset val="0"/>
      </rPr>
      <t>0.24</t>
    </r>
    <r>
      <rPr>
        <sz val="12"/>
        <rFont val="宋体"/>
        <charset val="134"/>
      </rPr>
      <t>万元在全县范围内实施饲草种植三类户到户补助项目，每亩补助</t>
    </r>
    <r>
      <rPr>
        <sz val="12"/>
        <rFont val="Times New Roman"/>
        <charset val="0"/>
      </rPr>
      <t>300</t>
    </r>
    <r>
      <rPr>
        <sz val="12"/>
        <rFont val="宋体"/>
        <charset val="134"/>
      </rPr>
      <t>元，共补助</t>
    </r>
    <r>
      <rPr>
        <sz val="12"/>
        <rFont val="Times New Roman"/>
        <charset val="0"/>
      </rPr>
      <t>8</t>
    </r>
    <r>
      <rPr>
        <sz val="12"/>
        <rFont val="宋体"/>
        <charset val="134"/>
      </rPr>
      <t>亩。</t>
    </r>
  </si>
  <si>
    <r>
      <rPr>
        <sz val="12"/>
        <rFont val="宋体"/>
        <charset val="134"/>
      </rPr>
      <t>安排</t>
    </r>
    <r>
      <rPr>
        <sz val="12"/>
        <rFont val="Times New Roman"/>
        <charset val="0"/>
      </rPr>
      <t>21</t>
    </r>
    <r>
      <rPr>
        <sz val="12"/>
        <rFont val="宋体"/>
        <charset val="134"/>
      </rPr>
      <t>万元在全县范围内实施基础母牛购进三类户到户补助项目，每头补助</t>
    </r>
    <r>
      <rPr>
        <sz val="12"/>
        <rFont val="Times New Roman"/>
        <charset val="0"/>
      </rPr>
      <t>5000</t>
    </r>
    <r>
      <rPr>
        <sz val="12"/>
        <rFont val="宋体"/>
        <charset val="134"/>
      </rPr>
      <t>元，共补助</t>
    </r>
    <r>
      <rPr>
        <sz val="12"/>
        <rFont val="Times New Roman"/>
        <charset val="0"/>
      </rPr>
      <t>42</t>
    </r>
    <r>
      <rPr>
        <sz val="12"/>
        <rFont val="宋体"/>
        <charset val="134"/>
      </rPr>
      <t>头。</t>
    </r>
  </si>
  <si>
    <r>
      <rPr>
        <sz val="12"/>
        <rFont val="宋体"/>
        <charset val="134"/>
      </rPr>
      <t>安排</t>
    </r>
    <r>
      <rPr>
        <sz val="12"/>
        <rFont val="Times New Roman"/>
        <charset val="0"/>
      </rPr>
      <t>25.8</t>
    </r>
    <r>
      <rPr>
        <sz val="12"/>
        <rFont val="宋体"/>
        <charset val="134"/>
      </rPr>
      <t>万元在全县范围内实施三类户牛犊到户补助项目，每头补助</t>
    </r>
    <r>
      <rPr>
        <sz val="12"/>
        <rFont val="Times New Roman"/>
        <charset val="0"/>
      </rPr>
      <t>2000</t>
    </r>
    <r>
      <rPr>
        <sz val="12"/>
        <rFont val="宋体"/>
        <charset val="134"/>
      </rPr>
      <t>元，共补助</t>
    </r>
    <r>
      <rPr>
        <sz val="12"/>
        <rFont val="Times New Roman"/>
        <charset val="0"/>
      </rPr>
      <t>129</t>
    </r>
    <r>
      <rPr>
        <sz val="12"/>
        <rFont val="宋体"/>
        <charset val="134"/>
      </rPr>
      <t>头。</t>
    </r>
  </si>
  <si>
    <r>
      <rPr>
        <sz val="12"/>
        <rFont val="宋体"/>
        <charset val="134"/>
      </rPr>
      <t>投资</t>
    </r>
    <r>
      <rPr>
        <sz val="12"/>
        <rFont val="Times New Roman"/>
        <charset val="0"/>
      </rPr>
      <t>4.1</t>
    </r>
    <r>
      <rPr>
        <sz val="12"/>
        <rFont val="宋体"/>
        <charset val="134"/>
      </rPr>
      <t>万元在全县范围内实施三类户基础母羊到户补助项目，每只补助</t>
    </r>
    <r>
      <rPr>
        <sz val="12"/>
        <rFont val="Times New Roman"/>
        <charset val="0"/>
      </rPr>
      <t>500</t>
    </r>
    <r>
      <rPr>
        <sz val="12"/>
        <rFont val="宋体"/>
        <charset val="134"/>
      </rPr>
      <t>元，共补助</t>
    </r>
    <r>
      <rPr>
        <sz val="12"/>
        <rFont val="Times New Roman"/>
        <charset val="0"/>
      </rPr>
      <t>82</t>
    </r>
    <r>
      <rPr>
        <sz val="12"/>
        <rFont val="宋体"/>
        <charset val="134"/>
      </rPr>
      <t>只。</t>
    </r>
  </si>
  <si>
    <r>
      <rPr>
        <sz val="12"/>
        <rFont val="宋体"/>
        <charset val="134"/>
      </rPr>
      <t>安排</t>
    </r>
    <r>
      <rPr>
        <sz val="12"/>
        <rFont val="Times New Roman"/>
        <charset val="0"/>
      </rPr>
      <t>1.79</t>
    </r>
    <r>
      <rPr>
        <sz val="12"/>
        <rFont val="宋体"/>
        <charset val="134"/>
      </rPr>
      <t>万元在全县范围内实施三类户羊羔到户补助项目，每只补助</t>
    </r>
    <r>
      <rPr>
        <sz val="12"/>
        <rFont val="Times New Roman"/>
        <charset val="0"/>
      </rPr>
      <t>100</t>
    </r>
    <r>
      <rPr>
        <sz val="12"/>
        <rFont val="宋体"/>
        <charset val="134"/>
      </rPr>
      <t>元，共补助</t>
    </r>
    <r>
      <rPr>
        <sz val="12"/>
        <rFont val="Times New Roman"/>
        <charset val="0"/>
      </rPr>
      <t>179</t>
    </r>
    <r>
      <rPr>
        <sz val="12"/>
        <rFont val="宋体"/>
        <charset val="134"/>
      </rPr>
      <t>只。</t>
    </r>
  </si>
  <si>
    <r>
      <rPr>
        <sz val="12"/>
        <rFont val="宋体"/>
        <charset val="134"/>
      </rPr>
      <t>安排</t>
    </r>
    <r>
      <rPr>
        <sz val="12"/>
        <rFont val="Times New Roman"/>
        <charset val="0"/>
      </rPr>
      <t>2</t>
    </r>
    <r>
      <rPr>
        <sz val="12"/>
        <rFont val="宋体"/>
        <charset val="134"/>
      </rPr>
      <t>万元在相关乡镇实施三类户基础母马养殖到户补助项目，每匹补助</t>
    </r>
    <r>
      <rPr>
        <sz val="12"/>
        <rFont val="Times New Roman"/>
        <charset val="0"/>
      </rPr>
      <t>5000</t>
    </r>
    <r>
      <rPr>
        <sz val="12"/>
        <rFont val="宋体"/>
        <charset val="134"/>
      </rPr>
      <t>元，共补助</t>
    </r>
    <r>
      <rPr>
        <sz val="12"/>
        <rFont val="Times New Roman"/>
        <charset val="0"/>
      </rPr>
      <t>4</t>
    </r>
    <r>
      <rPr>
        <sz val="12"/>
        <rFont val="宋体"/>
        <charset val="134"/>
      </rPr>
      <t>匹。</t>
    </r>
  </si>
  <si>
    <r>
      <rPr>
        <sz val="12"/>
        <rFont val="宋体"/>
        <charset val="134"/>
      </rPr>
      <t>安排</t>
    </r>
    <r>
      <rPr>
        <sz val="12"/>
        <rFont val="Times New Roman"/>
        <charset val="0"/>
      </rPr>
      <t>6</t>
    </r>
    <r>
      <rPr>
        <sz val="12"/>
        <rFont val="宋体"/>
        <charset val="134"/>
      </rPr>
      <t>万元在相关乡镇实施三类户新建养畜暖棚建设到户补助项目，每座补助</t>
    </r>
    <r>
      <rPr>
        <sz val="12"/>
        <rFont val="Times New Roman"/>
        <charset val="0"/>
      </rPr>
      <t>10000</t>
    </r>
    <r>
      <rPr>
        <sz val="12"/>
        <rFont val="宋体"/>
        <charset val="134"/>
      </rPr>
      <t>元，共补助</t>
    </r>
    <r>
      <rPr>
        <sz val="12"/>
        <rFont val="Times New Roman"/>
        <charset val="0"/>
      </rPr>
      <t>6</t>
    </r>
    <r>
      <rPr>
        <sz val="12"/>
        <rFont val="宋体"/>
        <charset val="134"/>
      </rPr>
      <t>座。</t>
    </r>
  </si>
  <si>
    <r>
      <rPr>
        <sz val="12"/>
        <rFont val="宋体"/>
        <charset val="134"/>
      </rPr>
      <t>安排3.27万元在相关乡镇实施三类户电动铡草机到户补助项目，每台补助</t>
    </r>
    <r>
      <rPr>
        <sz val="12"/>
        <rFont val="Times New Roman"/>
        <charset val="134"/>
      </rPr>
      <t>6000</t>
    </r>
    <r>
      <rPr>
        <sz val="12"/>
        <rFont val="宋体"/>
        <charset val="134"/>
      </rPr>
      <t>元，共补助</t>
    </r>
    <r>
      <rPr>
        <sz val="12"/>
        <rFont val="Times New Roman"/>
        <charset val="134"/>
      </rPr>
      <t>6</t>
    </r>
    <r>
      <rPr>
        <sz val="12"/>
        <rFont val="宋体"/>
        <charset val="134"/>
      </rPr>
      <t>台。</t>
    </r>
  </si>
  <si>
    <r>
      <rPr>
        <sz val="12"/>
        <rFont val="宋体"/>
        <charset val="134"/>
      </rPr>
      <t>安排1.86万元在相关乡镇实施三类户电动割草机到户补助项目，每台补助</t>
    </r>
    <r>
      <rPr>
        <sz val="12"/>
        <rFont val="Times New Roman"/>
        <charset val="134"/>
      </rPr>
      <t>5000</t>
    </r>
    <r>
      <rPr>
        <sz val="12"/>
        <rFont val="宋体"/>
        <charset val="134"/>
      </rPr>
      <t>元，共补助</t>
    </r>
    <r>
      <rPr>
        <sz val="12"/>
        <rFont val="Times New Roman"/>
        <charset val="134"/>
      </rPr>
      <t>4</t>
    </r>
    <r>
      <rPr>
        <sz val="12"/>
        <rFont val="宋体"/>
        <charset val="134"/>
      </rPr>
      <t>台。</t>
    </r>
  </si>
  <si>
    <r>
      <rPr>
        <sz val="12"/>
        <rFont val="宋体"/>
        <charset val="134"/>
      </rPr>
      <t>安排</t>
    </r>
    <r>
      <rPr>
        <sz val="12"/>
        <rFont val="Times New Roman"/>
        <charset val="0"/>
      </rPr>
      <t>0.6</t>
    </r>
    <r>
      <rPr>
        <sz val="12"/>
        <rFont val="宋体"/>
        <charset val="134"/>
      </rPr>
      <t>万元在相关乡镇实施三类户饲草料棚建设到户补助项目，每座补助</t>
    </r>
    <r>
      <rPr>
        <sz val="12"/>
        <rFont val="Times New Roman"/>
        <charset val="0"/>
      </rPr>
      <t>2000</t>
    </r>
    <r>
      <rPr>
        <sz val="12"/>
        <rFont val="宋体"/>
        <charset val="134"/>
      </rPr>
      <t>元，共补助</t>
    </r>
    <r>
      <rPr>
        <sz val="12"/>
        <rFont val="Times New Roman"/>
        <charset val="0"/>
      </rPr>
      <t>3</t>
    </r>
    <r>
      <rPr>
        <sz val="12"/>
        <rFont val="宋体"/>
        <charset val="134"/>
      </rPr>
      <t>座。</t>
    </r>
  </si>
  <si>
    <r>
      <rPr>
        <sz val="12"/>
        <rFont val="宋体"/>
        <charset val="134"/>
      </rPr>
      <t>概算投资</t>
    </r>
    <r>
      <rPr>
        <sz val="12"/>
        <rFont val="Times New Roman"/>
        <charset val="0"/>
      </rPr>
      <t>305.32</t>
    </r>
    <r>
      <rPr>
        <sz val="12"/>
        <rFont val="宋体"/>
        <charset val="134"/>
      </rPr>
      <t>万元用于实施脱贫户到户养殖业补助项目。</t>
    </r>
  </si>
  <si>
    <r>
      <rPr>
        <sz val="12"/>
        <rFont val="宋体"/>
        <charset val="134"/>
      </rPr>
      <t>安排</t>
    </r>
    <r>
      <rPr>
        <sz val="12"/>
        <rFont val="Times New Roman"/>
        <charset val="0"/>
      </rPr>
      <t>2.43</t>
    </r>
    <r>
      <rPr>
        <sz val="12"/>
        <rFont val="宋体"/>
        <charset val="134"/>
      </rPr>
      <t>万元在全县范围内实施脱贫户饲草种植到户补助项目，每亩补助</t>
    </r>
    <r>
      <rPr>
        <sz val="12"/>
        <rFont val="Times New Roman"/>
        <charset val="0"/>
      </rPr>
      <t>300</t>
    </r>
    <r>
      <rPr>
        <sz val="12"/>
        <rFont val="宋体"/>
        <charset val="134"/>
      </rPr>
      <t>元，共补助</t>
    </r>
    <r>
      <rPr>
        <sz val="12"/>
        <rFont val="Times New Roman"/>
        <charset val="0"/>
      </rPr>
      <t>81</t>
    </r>
    <r>
      <rPr>
        <sz val="12"/>
        <rFont val="宋体"/>
        <charset val="134"/>
      </rPr>
      <t>亩。</t>
    </r>
  </si>
  <si>
    <r>
      <rPr>
        <sz val="12"/>
        <rFont val="宋体"/>
        <charset val="134"/>
      </rPr>
      <t>安排</t>
    </r>
    <r>
      <rPr>
        <sz val="12"/>
        <rFont val="Times New Roman"/>
        <charset val="0"/>
      </rPr>
      <t>170</t>
    </r>
    <r>
      <rPr>
        <sz val="12"/>
        <rFont val="宋体"/>
        <charset val="134"/>
      </rPr>
      <t>万元在相关乡镇实施脱贫户牛犊到户补助项目，每头补助</t>
    </r>
    <r>
      <rPr>
        <sz val="12"/>
        <rFont val="Times New Roman"/>
        <charset val="0"/>
      </rPr>
      <t>2000</t>
    </r>
    <r>
      <rPr>
        <sz val="12"/>
        <rFont val="宋体"/>
        <charset val="134"/>
      </rPr>
      <t>元，共补助</t>
    </r>
    <r>
      <rPr>
        <sz val="12"/>
        <rFont val="Times New Roman"/>
        <charset val="0"/>
      </rPr>
      <t>850</t>
    </r>
    <r>
      <rPr>
        <sz val="12"/>
        <rFont val="宋体"/>
        <charset val="134"/>
      </rPr>
      <t>头。</t>
    </r>
  </si>
  <si>
    <r>
      <rPr>
        <sz val="12"/>
        <rFont val="宋体"/>
        <charset val="134"/>
      </rPr>
      <t>安排</t>
    </r>
    <r>
      <rPr>
        <sz val="12"/>
        <rFont val="Times New Roman"/>
        <charset val="0"/>
      </rPr>
      <t>26.25</t>
    </r>
    <r>
      <rPr>
        <sz val="12"/>
        <rFont val="宋体"/>
        <charset val="134"/>
      </rPr>
      <t>万元在相关乡镇实施脱贫户基础母羊购进到户补助项目，每只补助</t>
    </r>
    <r>
      <rPr>
        <sz val="12"/>
        <rFont val="Times New Roman"/>
        <charset val="0"/>
      </rPr>
      <t>500</t>
    </r>
    <r>
      <rPr>
        <sz val="12"/>
        <rFont val="宋体"/>
        <charset val="134"/>
      </rPr>
      <t>元，共补助</t>
    </r>
    <r>
      <rPr>
        <sz val="12"/>
        <rFont val="Times New Roman"/>
        <charset val="0"/>
      </rPr>
      <t>525</t>
    </r>
    <r>
      <rPr>
        <sz val="12"/>
        <rFont val="宋体"/>
        <charset val="134"/>
      </rPr>
      <t>只。</t>
    </r>
  </si>
  <si>
    <r>
      <rPr>
        <sz val="12"/>
        <rFont val="宋体"/>
        <charset val="134"/>
      </rPr>
      <t>安排</t>
    </r>
    <r>
      <rPr>
        <sz val="12"/>
        <rFont val="Times New Roman"/>
        <charset val="0"/>
      </rPr>
      <t>9.26</t>
    </r>
    <r>
      <rPr>
        <sz val="12"/>
        <rFont val="宋体"/>
        <charset val="134"/>
      </rPr>
      <t>万元在相关乡镇实施脱贫户羊羔到户补助项目，每只补助</t>
    </r>
    <r>
      <rPr>
        <sz val="12"/>
        <rFont val="Times New Roman"/>
        <charset val="0"/>
      </rPr>
      <t>100</t>
    </r>
    <r>
      <rPr>
        <sz val="12"/>
        <rFont val="宋体"/>
        <charset val="134"/>
      </rPr>
      <t>元，共补助</t>
    </r>
    <r>
      <rPr>
        <sz val="12"/>
        <rFont val="Times New Roman"/>
        <charset val="0"/>
      </rPr>
      <t>926</t>
    </r>
    <r>
      <rPr>
        <sz val="12"/>
        <rFont val="宋体"/>
        <charset val="134"/>
      </rPr>
      <t>只。</t>
    </r>
  </si>
  <si>
    <r>
      <rPr>
        <sz val="12"/>
        <rFont val="宋体"/>
        <charset val="134"/>
      </rPr>
      <t>安排</t>
    </r>
    <r>
      <rPr>
        <sz val="12"/>
        <rFont val="Times New Roman"/>
        <charset val="0"/>
      </rPr>
      <t>17.5</t>
    </r>
    <r>
      <rPr>
        <sz val="12"/>
        <rFont val="宋体"/>
        <charset val="134"/>
      </rPr>
      <t>万元在相关乡镇实施脱贫户基础母马养殖到户补助项目，每匹补助</t>
    </r>
    <r>
      <rPr>
        <sz val="12"/>
        <rFont val="Times New Roman"/>
        <charset val="0"/>
      </rPr>
      <t>5000</t>
    </r>
    <r>
      <rPr>
        <sz val="12"/>
        <rFont val="宋体"/>
        <charset val="134"/>
      </rPr>
      <t>元，共补助</t>
    </r>
    <r>
      <rPr>
        <sz val="12"/>
        <rFont val="Times New Roman"/>
        <charset val="0"/>
      </rPr>
      <t>35</t>
    </r>
    <r>
      <rPr>
        <sz val="12"/>
        <rFont val="宋体"/>
        <charset val="134"/>
      </rPr>
      <t>匹。</t>
    </r>
  </si>
  <si>
    <t>马驹到户补助项目</t>
  </si>
  <si>
    <r>
      <rPr>
        <sz val="12"/>
        <rFont val="宋体"/>
        <charset val="134"/>
      </rPr>
      <t>安排</t>
    </r>
    <r>
      <rPr>
        <sz val="12"/>
        <rFont val="Times New Roman"/>
        <charset val="0"/>
      </rPr>
      <t>6</t>
    </r>
    <r>
      <rPr>
        <sz val="12"/>
        <rFont val="宋体"/>
        <charset val="134"/>
      </rPr>
      <t>万元在相关乡镇实施脱贫户马驹到户补助项目，每匹补助</t>
    </r>
    <r>
      <rPr>
        <sz val="12"/>
        <rFont val="Times New Roman"/>
        <charset val="0"/>
      </rPr>
      <t>2000</t>
    </r>
    <r>
      <rPr>
        <sz val="12"/>
        <rFont val="宋体"/>
        <charset val="134"/>
      </rPr>
      <t>元，共补助</t>
    </r>
    <r>
      <rPr>
        <sz val="12"/>
        <rFont val="Times New Roman"/>
        <charset val="0"/>
      </rPr>
      <t>30</t>
    </r>
    <r>
      <rPr>
        <sz val="12"/>
        <rFont val="宋体"/>
        <charset val="134"/>
      </rPr>
      <t>匹。</t>
    </r>
  </si>
  <si>
    <r>
      <rPr>
        <sz val="12"/>
        <rFont val="宋体"/>
        <charset val="134"/>
      </rPr>
      <t>安排</t>
    </r>
    <r>
      <rPr>
        <sz val="12"/>
        <rFont val="Times New Roman"/>
        <charset val="0"/>
      </rPr>
      <t>3.18</t>
    </r>
    <r>
      <rPr>
        <sz val="12"/>
        <rFont val="宋体"/>
        <charset val="134"/>
      </rPr>
      <t>万元在相关乡镇实施脱贫户土鸡养殖到户补助项目，每只补助</t>
    </r>
    <r>
      <rPr>
        <sz val="12"/>
        <rFont val="Times New Roman"/>
        <charset val="0"/>
      </rPr>
      <t>15</t>
    </r>
    <r>
      <rPr>
        <sz val="12"/>
        <rFont val="宋体"/>
        <charset val="134"/>
      </rPr>
      <t>元，共补助</t>
    </r>
    <r>
      <rPr>
        <sz val="12"/>
        <rFont val="Times New Roman"/>
        <charset val="0"/>
      </rPr>
      <t>2120</t>
    </r>
    <r>
      <rPr>
        <sz val="12"/>
        <rFont val="宋体"/>
        <charset val="134"/>
      </rPr>
      <t>只。</t>
    </r>
  </si>
  <si>
    <r>
      <rPr>
        <sz val="12"/>
        <rFont val="宋体"/>
        <charset val="134"/>
      </rPr>
      <t>安排</t>
    </r>
    <r>
      <rPr>
        <sz val="12"/>
        <rFont val="Times New Roman"/>
        <charset val="0"/>
      </rPr>
      <t>4.4</t>
    </r>
    <r>
      <rPr>
        <sz val="12"/>
        <rFont val="宋体"/>
        <charset val="134"/>
      </rPr>
      <t>万元在相关乡镇实施脱贫户中蜂养殖到户补助项目，每箱补助</t>
    </r>
    <r>
      <rPr>
        <sz val="12"/>
        <rFont val="Times New Roman"/>
        <charset val="0"/>
      </rPr>
      <t>400</t>
    </r>
    <r>
      <rPr>
        <sz val="12"/>
        <rFont val="宋体"/>
        <charset val="134"/>
      </rPr>
      <t>元，共补助</t>
    </r>
    <r>
      <rPr>
        <sz val="12"/>
        <rFont val="Times New Roman"/>
        <charset val="0"/>
      </rPr>
      <t>110</t>
    </r>
    <r>
      <rPr>
        <sz val="12"/>
        <rFont val="宋体"/>
        <charset val="134"/>
      </rPr>
      <t>箱。</t>
    </r>
  </si>
  <si>
    <r>
      <rPr>
        <sz val="12"/>
        <rFont val="宋体"/>
        <charset val="134"/>
      </rPr>
      <t>安排</t>
    </r>
    <r>
      <rPr>
        <sz val="12"/>
        <rFont val="Times New Roman"/>
        <charset val="0"/>
      </rPr>
      <t>40</t>
    </r>
    <r>
      <rPr>
        <sz val="12"/>
        <rFont val="宋体"/>
        <charset val="134"/>
      </rPr>
      <t>万元在相关乡镇实施脱贫户新建养畜暖棚建设到户补助项目，每座补助</t>
    </r>
    <r>
      <rPr>
        <sz val="12"/>
        <rFont val="Times New Roman"/>
        <charset val="0"/>
      </rPr>
      <t>10000</t>
    </r>
    <r>
      <rPr>
        <sz val="12"/>
        <rFont val="宋体"/>
        <charset val="134"/>
      </rPr>
      <t>元，共补助</t>
    </r>
    <r>
      <rPr>
        <sz val="12"/>
        <rFont val="Times New Roman"/>
        <charset val="0"/>
      </rPr>
      <t>40</t>
    </r>
    <r>
      <rPr>
        <sz val="12"/>
        <rFont val="宋体"/>
        <charset val="134"/>
      </rPr>
      <t>座。</t>
    </r>
  </si>
  <si>
    <r>
      <rPr>
        <sz val="12"/>
        <rFont val="宋体"/>
        <charset val="134"/>
      </rPr>
      <t>安排16.72万元在相关乡镇实施脱贫户电动铡草机到户补助项目，每台补助</t>
    </r>
    <r>
      <rPr>
        <sz val="12"/>
        <rFont val="Times New Roman"/>
        <charset val="134"/>
      </rPr>
      <t>6000</t>
    </r>
    <r>
      <rPr>
        <sz val="12"/>
        <rFont val="宋体"/>
        <charset val="134"/>
      </rPr>
      <t>元，共补助</t>
    </r>
    <r>
      <rPr>
        <sz val="12"/>
        <rFont val="Times New Roman"/>
        <charset val="134"/>
      </rPr>
      <t>35</t>
    </r>
    <r>
      <rPr>
        <sz val="12"/>
        <rFont val="宋体"/>
        <charset val="134"/>
      </rPr>
      <t>台。</t>
    </r>
  </si>
  <si>
    <r>
      <rPr>
        <sz val="12"/>
        <rFont val="宋体"/>
        <charset val="134"/>
      </rPr>
      <t>安排2.38万元在相关乡镇实施脱贫户电动割草机到户补助项目，每台补助</t>
    </r>
    <r>
      <rPr>
        <sz val="12"/>
        <rFont val="Times New Roman"/>
        <charset val="134"/>
      </rPr>
      <t>5000</t>
    </r>
    <r>
      <rPr>
        <sz val="12"/>
        <rFont val="宋体"/>
        <charset val="134"/>
      </rPr>
      <t>元，共补助</t>
    </r>
    <r>
      <rPr>
        <sz val="12"/>
        <rFont val="Times New Roman"/>
        <charset val="134"/>
      </rPr>
      <t>5</t>
    </r>
    <r>
      <rPr>
        <sz val="12"/>
        <rFont val="宋体"/>
        <charset val="134"/>
      </rPr>
      <t>台。</t>
    </r>
  </si>
  <si>
    <r>
      <rPr>
        <sz val="12"/>
        <rFont val="宋体"/>
        <charset val="134"/>
      </rPr>
      <t>安排</t>
    </r>
    <r>
      <rPr>
        <sz val="12"/>
        <rFont val="Times New Roman"/>
        <charset val="0"/>
      </rPr>
      <t>2.8</t>
    </r>
    <r>
      <rPr>
        <sz val="12"/>
        <rFont val="宋体"/>
        <charset val="134"/>
      </rPr>
      <t>万元在相关乡镇实施脱贫户饲草料棚建设到户补助项目，每座补助</t>
    </r>
    <r>
      <rPr>
        <sz val="12"/>
        <rFont val="Times New Roman"/>
        <charset val="0"/>
      </rPr>
      <t>2000</t>
    </r>
    <r>
      <rPr>
        <sz val="12"/>
        <rFont val="宋体"/>
        <charset val="134"/>
      </rPr>
      <t>元，共补助</t>
    </r>
    <r>
      <rPr>
        <sz val="12"/>
        <rFont val="Times New Roman"/>
        <charset val="0"/>
      </rPr>
      <t>14</t>
    </r>
    <r>
      <rPr>
        <sz val="12"/>
        <rFont val="宋体"/>
        <charset val="134"/>
      </rPr>
      <t>座。</t>
    </r>
  </si>
  <si>
    <r>
      <rPr>
        <b/>
        <sz val="12"/>
        <rFont val="宋体"/>
        <charset val="134"/>
      </rPr>
      <t>概算投资</t>
    </r>
    <r>
      <rPr>
        <b/>
        <sz val="12"/>
        <rFont val="Times New Roman"/>
        <charset val="0"/>
      </rPr>
      <t>334</t>
    </r>
    <r>
      <rPr>
        <b/>
        <sz val="12"/>
        <rFont val="宋体"/>
        <charset val="134"/>
      </rPr>
      <t>万元用于实施绿色标准化养殖基地建设项目。</t>
    </r>
  </si>
  <si>
    <t>马鹿镇苜蓿田间套种禾本科种植基地建设项目</t>
  </si>
  <si>
    <r>
      <rPr>
        <sz val="12"/>
        <rFont val="宋体"/>
        <charset val="134"/>
      </rPr>
      <t>投资</t>
    </r>
    <r>
      <rPr>
        <sz val="12"/>
        <rFont val="Times New Roman"/>
        <charset val="0"/>
      </rPr>
      <t>30</t>
    </r>
    <r>
      <rPr>
        <sz val="12"/>
        <rFont val="宋体"/>
        <charset val="134"/>
      </rPr>
      <t>万元，在大滩村流转土地</t>
    </r>
    <r>
      <rPr>
        <sz val="12"/>
        <rFont val="Times New Roman"/>
        <charset val="0"/>
      </rPr>
      <t>500</t>
    </r>
    <r>
      <rPr>
        <sz val="12"/>
        <rFont val="宋体"/>
        <charset val="134"/>
      </rPr>
      <t>亩，进行紫花苜蓿种植，在苜蓿行间套种青贮玉米，并在玉米收获季一同混收青贮玉米和苜蓿制作青贮饲料。</t>
    </r>
  </si>
  <si>
    <t>连五乡、龙山镇果园改造提升项目</t>
  </si>
  <si>
    <t>投入99万元在全县实施果园改造提升项目330亩，其中连五乡陈家村50亩、贠家村62亩，梁山镇阳洼村65亩，龙山镇西沟村137.5亩、连柯村15.5亩。</t>
  </si>
  <si>
    <t>龙山镇、大阳镇、连五乡果园高接换优项目</t>
  </si>
  <si>
    <r>
      <rPr>
        <sz val="12"/>
        <rFont val="宋体"/>
        <charset val="134"/>
      </rPr>
      <t>安排</t>
    </r>
    <r>
      <rPr>
        <sz val="12"/>
        <rFont val="Times New Roman"/>
        <charset val="0"/>
      </rPr>
      <t>25</t>
    </r>
    <r>
      <rPr>
        <sz val="12"/>
        <rFont val="宋体"/>
        <charset val="134"/>
      </rPr>
      <t>万元在全县实施果园高接换优项目</t>
    </r>
    <r>
      <rPr>
        <sz val="12"/>
        <rFont val="Times New Roman"/>
        <charset val="0"/>
      </rPr>
      <t>250</t>
    </r>
    <r>
      <rPr>
        <sz val="12"/>
        <rFont val="宋体"/>
        <charset val="134"/>
      </rPr>
      <t>亩，其中龙山镇西沟村</t>
    </r>
    <r>
      <rPr>
        <sz val="12"/>
        <rFont val="Times New Roman"/>
        <charset val="0"/>
      </rPr>
      <t>90</t>
    </r>
    <r>
      <rPr>
        <sz val="12"/>
        <rFont val="宋体"/>
        <charset val="134"/>
      </rPr>
      <t>亩，龙山镇四方村</t>
    </r>
    <r>
      <rPr>
        <sz val="12"/>
        <rFont val="Times New Roman"/>
        <charset val="0"/>
      </rPr>
      <t>60</t>
    </r>
    <r>
      <rPr>
        <sz val="12"/>
        <rFont val="宋体"/>
        <charset val="134"/>
      </rPr>
      <t>亩，大阳镇太原村</t>
    </r>
    <r>
      <rPr>
        <sz val="12"/>
        <rFont val="Times New Roman"/>
        <charset val="0"/>
      </rPr>
      <t>50</t>
    </r>
    <r>
      <rPr>
        <sz val="12"/>
        <rFont val="宋体"/>
        <charset val="134"/>
      </rPr>
      <t>亩，连五乡贠家村</t>
    </r>
    <r>
      <rPr>
        <sz val="12"/>
        <rFont val="Times New Roman"/>
        <charset val="0"/>
      </rPr>
      <t>50</t>
    </r>
    <r>
      <rPr>
        <sz val="12"/>
        <rFont val="宋体"/>
        <charset val="134"/>
      </rPr>
      <t>亩，每亩补助</t>
    </r>
    <r>
      <rPr>
        <sz val="12"/>
        <rFont val="Times New Roman"/>
        <charset val="0"/>
      </rPr>
      <t>1000</t>
    </r>
    <r>
      <rPr>
        <sz val="12"/>
        <rFont val="宋体"/>
        <charset val="134"/>
      </rPr>
      <t>元。</t>
    </r>
  </si>
  <si>
    <t>张家川县东部饲草配送中心供电项目</t>
  </si>
  <si>
    <r>
      <rPr>
        <sz val="12"/>
        <rFont val="宋体"/>
        <charset val="134"/>
      </rPr>
      <t>投资</t>
    </r>
    <r>
      <rPr>
        <sz val="12"/>
        <rFont val="Times New Roman"/>
        <charset val="0"/>
      </rPr>
      <t>80</t>
    </r>
    <r>
      <rPr>
        <sz val="12"/>
        <rFont val="宋体"/>
        <charset val="134"/>
      </rPr>
      <t>万元，在张家川县东部饲草配送中心建设供电配电设施，财政资金形成的资产归村集体所有。</t>
    </r>
  </si>
  <si>
    <t>马关镇农作物烘干房建设项目</t>
  </si>
  <si>
    <r>
      <rPr>
        <sz val="12"/>
        <rFont val="宋体"/>
        <charset val="134"/>
      </rPr>
      <t>投入49.82万元在马关镇马堡村建设烘干</t>
    </r>
    <r>
      <rPr>
        <sz val="12"/>
        <rFont val="Times New Roman"/>
        <charset val="134"/>
      </rPr>
      <t>1</t>
    </r>
    <r>
      <rPr>
        <sz val="12"/>
        <rFont val="宋体"/>
        <charset val="134"/>
      </rPr>
      <t>座。形成的固定资产归相关村集体所有，使用主体与村集体签订使用协议，按照一定比例分红。</t>
    </r>
  </si>
  <si>
    <t>县农业技术服务站</t>
  </si>
  <si>
    <t>张家川县马铃薯基础种薯生产基地基础设施建设项目</t>
  </si>
  <si>
    <r>
      <rPr>
        <sz val="12"/>
        <rFont val="宋体"/>
        <charset val="134"/>
      </rPr>
      <t>投资</t>
    </r>
    <r>
      <rPr>
        <sz val="12"/>
        <rFont val="Times New Roman"/>
        <charset val="0"/>
      </rPr>
      <t>25</t>
    </r>
    <r>
      <rPr>
        <sz val="12"/>
        <rFont val="宋体"/>
        <charset val="134"/>
      </rPr>
      <t>万元，在张家川镇刘家村张家川县马铃薯基础种薯生产基地建设供电等基础设施，财政资金形成的资产归村集体所有。</t>
    </r>
  </si>
  <si>
    <r>
      <rPr>
        <sz val="12"/>
        <rFont val="宋体"/>
        <charset val="134"/>
      </rPr>
      <t>平安乡共种植连翘</t>
    </r>
    <r>
      <rPr>
        <sz val="12"/>
        <rFont val="Times New Roman"/>
        <charset val="0"/>
      </rPr>
      <t>500</t>
    </r>
    <r>
      <rPr>
        <sz val="12"/>
        <rFont val="宋体"/>
        <charset val="134"/>
      </rPr>
      <t>亩，涉及</t>
    </r>
    <r>
      <rPr>
        <sz val="12"/>
        <rFont val="Times New Roman"/>
        <charset val="0"/>
      </rPr>
      <t>5</t>
    </r>
    <r>
      <rPr>
        <sz val="12"/>
        <rFont val="宋体"/>
        <charset val="134"/>
      </rPr>
      <t>村</t>
    </r>
    <r>
      <rPr>
        <sz val="12"/>
        <rFont val="Times New Roman"/>
        <charset val="0"/>
      </rPr>
      <t>5</t>
    </r>
    <r>
      <rPr>
        <sz val="12"/>
        <rFont val="宋体"/>
        <charset val="134"/>
      </rPr>
      <t>个合作社，其中马原村股份经济合作社</t>
    </r>
    <r>
      <rPr>
        <sz val="12"/>
        <rFont val="Times New Roman"/>
        <charset val="0"/>
      </rPr>
      <t>150</t>
    </r>
    <r>
      <rPr>
        <sz val="12"/>
        <rFont val="宋体"/>
        <charset val="134"/>
      </rPr>
      <t>亩，梨树村股份经济合作社</t>
    </r>
    <r>
      <rPr>
        <sz val="12"/>
        <rFont val="Times New Roman"/>
        <charset val="0"/>
      </rPr>
      <t>50</t>
    </r>
    <r>
      <rPr>
        <sz val="12"/>
        <rFont val="宋体"/>
        <charset val="134"/>
      </rPr>
      <t>亩，磨马村股份经济合作社</t>
    </r>
    <r>
      <rPr>
        <sz val="12"/>
        <rFont val="Times New Roman"/>
        <charset val="0"/>
      </rPr>
      <t>100</t>
    </r>
    <r>
      <rPr>
        <sz val="12"/>
        <rFont val="宋体"/>
        <charset val="134"/>
      </rPr>
      <t>亩，大湾村股份经济社</t>
    </r>
    <r>
      <rPr>
        <sz val="12"/>
        <rFont val="Times New Roman"/>
        <charset val="0"/>
      </rPr>
      <t>100</t>
    </r>
    <r>
      <rPr>
        <sz val="12"/>
        <rFont val="宋体"/>
        <charset val="134"/>
      </rPr>
      <t>亩，铁固村股份经济合作社</t>
    </r>
    <r>
      <rPr>
        <sz val="12"/>
        <rFont val="Times New Roman"/>
        <charset val="0"/>
      </rPr>
      <t>100</t>
    </r>
    <r>
      <rPr>
        <sz val="12"/>
        <rFont val="宋体"/>
        <charset val="134"/>
      </rPr>
      <t>亩</t>
    </r>
  </si>
  <si>
    <t>（三）</t>
  </si>
  <si>
    <r>
      <rPr>
        <b/>
        <sz val="12"/>
        <rFont val="宋体"/>
        <charset val="134"/>
      </rPr>
      <t>投资</t>
    </r>
    <r>
      <rPr>
        <b/>
        <sz val="12"/>
        <rFont val="Times New Roman"/>
        <charset val="0"/>
      </rPr>
      <t>875</t>
    </r>
    <r>
      <rPr>
        <b/>
        <sz val="12"/>
        <rFont val="宋体"/>
        <charset val="134"/>
      </rPr>
      <t>万元用于实施村集体经济发展项目。</t>
    </r>
  </si>
  <si>
    <t>张家川镇村集体资金发展项目</t>
  </si>
  <si>
    <r>
      <rPr>
        <sz val="12"/>
        <rFont val="宋体"/>
        <charset val="134"/>
      </rPr>
      <t>投入</t>
    </r>
    <r>
      <rPr>
        <sz val="12"/>
        <rFont val="Times New Roman"/>
        <charset val="0"/>
      </rPr>
      <t>300</t>
    </r>
    <r>
      <rPr>
        <sz val="12"/>
        <rFont val="宋体"/>
        <charset val="134"/>
      </rPr>
      <t>万元村集体资金用于发展村集体经济，其中刘家村，赵川村、上川村、赵阳村、袁川村、园树村各</t>
    </r>
    <r>
      <rPr>
        <sz val="12"/>
        <rFont val="Times New Roman"/>
        <charset val="0"/>
      </rPr>
      <t>50</t>
    </r>
    <r>
      <rPr>
        <sz val="12"/>
        <rFont val="宋体"/>
        <charset val="134"/>
      </rPr>
      <t>万元。</t>
    </r>
  </si>
  <si>
    <t>龙山镇村集体资金发展项目</t>
  </si>
  <si>
    <r>
      <rPr>
        <sz val="12"/>
        <rFont val="宋体"/>
        <charset val="134"/>
      </rPr>
      <t>共</t>
    </r>
    <r>
      <rPr>
        <sz val="12"/>
        <rFont val="Times New Roman"/>
        <charset val="0"/>
      </rPr>
      <t>4</t>
    </r>
    <r>
      <rPr>
        <sz val="12"/>
        <rFont val="宋体"/>
        <charset val="134"/>
      </rPr>
      <t>村</t>
    </r>
    <r>
      <rPr>
        <sz val="12"/>
        <rFont val="Times New Roman"/>
        <charset val="0"/>
      </rPr>
      <t>325</t>
    </r>
    <r>
      <rPr>
        <sz val="12"/>
        <rFont val="宋体"/>
        <charset val="134"/>
      </rPr>
      <t>万村集体资金用于发展村集体经济，其中：树坡村</t>
    </r>
    <r>
      <rPr>
        <sz val="12"/>
        <rFont val="Times New Roman"/>
        <charset val="0"/>
      </rPr>
      <t>50</t>
    </r>
    <r>
      <rPr>
        <sz val="12"/>
        <rFont val="宋体"/>
        <charset val="134"/>
      </rPr>
      <t>万元、西川村</t>
    </r>
    <r>
      <rPr>
        <sz val="12"/>
        <rFont val="Times New Roman"/>
        <charset val="0"/>
      </rPr>
      <t>75</t>
    </r>
    <r>
      <rPr>
        <sz val="12"/>
        <rFont val="宋体"/>
        <charset val="134"/>
      </rPr>
      <t>万、汪堡村</t>
    </r>
    <r>
      <rPr>
        <sz val="12"/>
        <rFont val="Times New Roman"/>
        <charset val="0"/>
      </rPr>
      <t>100</t>
    </r>
    <r>
      <rPr>
        <sz val="12"/>
        <rFont val="宋体"/>
        <charset val="134"/>
      </rPr>
      <t>万、西沟村</t>
    </r>
    <r>
      <rPr>
        <sz val="12"/>
        <rFont val="Times New Roman"/>
        <charset val="0"/>
      </rPr>
      <t>100</t>
    </r>
    <r>
      <rPr>
        <sz val="12"/>
        <rFont val="宋体"/>
        <charset val="134"/>
      </rPr>
      <t>万，用于村集体发展经济。</t>
    </r>
  </si>
  <si>
    <t>马鹿镇村集体资金发展项目</t>
  </si>
  <si>
    <r>
      <rPr>
        <sz val="12"/>
        <rFont val="宋体"/>
        <charset val="134"/>
      </rPr>
      <t>投资</t>
    </r>
    <r>
      <rPr>
        <sz val="12"/>
        <rFont val="Times New Roman"/>
        <charset val="0"/>
      </rPr>
      <t>100</t>
    </r>
    <r>
      <rPr>
        <sz val="12"/>
        <rFont val="宋体"/>
        <charset val="134"/>
      </rPr>
      <t>万元用于发展村级集体经济，其中：金川村</t>
    </r>
    <r>
      <rPr>
        <sz val="12"/>
        <rFont val="Times New Roman"/>
        <charset val="0"/>
      </rPr>
      <t>50</t>
    </r>
    <r>
      <rPr>
        <sz val="12"/>
        <rFont val="宋体"/>
        <charset val="134"/>
      </rPr>
      <t>万元、石庄科村</t>
    </r>
    <r>
      <rPr>
        <sz val="12"/>
        <rFont val="Times New Roman"/>
        <charset val="0"/>
      </rPr>
      <t>50</t>
    </r>
    <r>
      <rPr>
        <sz val="12"/>
        <rFont val="宋体"/>
        <charset val="134"/>
      </rPr>
      <t>万元。</t>
    </r>
  </si>
  <si>
    <t>张棉乡村集体资金发展项目</t>
  </si>
  <si>
    <t>张棉乡</t>
  </si>
  <si>
    <r>
      <rPr>
        <sz val="12"/>
        <rFont val="宋体"/>
        <charset val="134"/>
      </rPr>
      <t>投资</t>
    </r>
    <r>
      <rPr>
        <sz val="12"/>
        <rFont val="Times New Roman"/>
        <charset val="0"/>
      </rPr>
      <t>50</t>
    </r>
    <r>
      <rPr>
        <sz val="12"/>
        <rFont val="宋体"/>
        <charset val="134"/>
      </rPr>
      <t>万元用于发展村级集体经济，其中：张棉村</t>
    </r>
    <r>
      <rPr>
        <sz val="12"/>
        <rFont val="Times New Roman"/>
        <charset val="0"/>
      </rPr>
      <t>50</t>
    </r>
    <r>
      <rPr>
        <sz val="12"/>
        <rFont val="宋体"/>
        <charset val="134"/>
      </rPr>
      <t>万元。</t>
    </r>
  </si>
  <si>
    <t>连五乡村集体资金发展项目</t>
  </si>
  <si>
    <t>连五乡</t>
  </si>
  <si>
    <r>
      <rPr>
        <sz val="12"/>
        <rFont val="宋体"/>
        <charset val="134"/>
      </rPr>
      <t>投资</t>
    </r>
    <r>
      <rPr>
        <sz val="12"/>
        <rFont val="Times New Roman"/>
        <charset val="0"/>
      </rPr>
      <t>50</t>
    </r>
    <r>
      <rPr>
        <sz val="12"/>
        <rFont val="宋体"/>
        <charset val="134"/>
      </rPr>
      <t>万元用于发展村级集体经济，其中：腰庄村</t>
    </r>
    <r>
      <rPr>
        <sz val="12"/>
        <rFont val="Times New Roman"/>
        <charset val="0"/>
      </rPr>
      <t>50</t>
    </r>
    <r>
      <rPr>
        <sz val="12"/>
        <rFont val="宋体"/>
        <charset val="134"/>
      </rPr>
      <t>万元。</t>
    </r>
  </si>
  <si>
    <r>
      <rPr>
        <sz val="12"/>
        <rFont val="宋体"/>
        <charset val="134"/>
      </rPr>
      <t>投资</t>
    </r>
    <r>
      <rPr>
        <sz val="12"/>
        <rFont val="Times New Roman"/>
        <charset val="0"/>
      </rPr>
      <t>50</t>
    </r>
    <r>
      <rPr>
        <sz val="12"/>
        <rFont val="宋体"/>
        <charset val="134"/>
      </rPr>
      <t>万元用于发展村级集体经济，其中：水滩村</t>
    </r>
    <r>
      <rPr>
        <sz val="12"/>
        <rFont val="Times New Roman"/>
        <charset val="0"/>
      </rPr>
      <t>50</t>
    </r>
    <r>
      <rPr>
        <sz val="12"/>
        <rFont val="宋体"/>
        <charset val="134"/>
      </rPr>
      <t>万元。</t>
    </r>
  </si>
  <si>
    <t>三部委新型农村集体经济发展项目</t>
  </si>
  <si>
    <r>
      <rPr>
        <b/>
        <sz val="12"/>
        <rFont val="宋体"/>
        <charset val="134"/>
      </rPr>
      <t>概算投资</t>
    </r>
    <r>
      <rPr>
        <b/>
        <sz val="12"/>
        <rFont val="Times New Roman"/>
        <charset val="0"/>
      </rPr>
      <t>980</t>
    </r>
    <r>
      <rPr>
        <b/>
        <sz val="12"/>
        <rFont val="宋体"/>
        <charset val="134"/>
      </rPr>
      <t>万元用于实施新型农村集体经济发展项目。</t>
    </r>
  </si>
  <si>
    <t>张家川县张家川镇孟寺村农业种植项目</t>
  </si>
  <si>
    <r>
      <rPr>
        <sz val="12"/>
        <rFont val="宋体"/>
        <charset val="134"/>
      </rPr>
      <t>张家川镇</t>
    </r>
    <r>
      <rPr>
        <sz val="12"/>
        <rFont val="Times New Roman"/>
        <charset val="0"/>
      </rPr>
      <t xml:space="preserve">            </t>
    </r>
    <r>
      <rPr>
        <sz val="12"/>
        <rFont val="宋体"/>
        <charset val="134"/>
      </rPr>
      <t>孟寺村</t>
    </r>
  </si>
  <si>
    <r>
      <rPr>
        <sz val="12"/>
        <rFont val="宋体"/>
        <charset val="134"/>
      </rPr>
      <t>依托村级股份经济合作社，采用</t>
    </r>
    <r>
      <rPr>
        <sz val="12"/>
        <rFont val="Times New Roman"/>
        <charset val="0"/>
      </rPr>
      <t>“</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农户</t>
    </r>
    <r>
      <rPr>
        <sz val="12"/>
        <rFont val="Times New Roman"/>
        <charset val="0"/>
      </rPr>
      <t>”</t>
    </r>
    <r>
      <rPr>
        <sz val="12"/>
        <rFont val="宋体"/>
        <charset val="134"/>
      </rPr>
      <t>的经营模式，围绕全县</t>
    </r>
    <r>
      <rPr>
        <sz val="12"/>
        <rFont val="Times New Roman"/>
        <charset val="0"/>
      </rPr>
      <t>"4+2"</t>
    </r>
    <r>
      <rPr>
        <sz val="12"/>
        <rFont val="宋体"/>
        <charset val="134"/>
      </rPr>
      <t>现代化产业体系建设，流转土地</t>
    </r>
    <r>
      <rPr>
        <sz val="12"/>
        <rFont val="Times New Roman"/>
        <charset val="0"/>
      </rPr>
      <t>500</t>
    </r>
    <r>
      <rPr>
        <sz val="12"/>
        <rFont val="宋体"/>
        <charset val="134"/>
      </rPr>
      <t>亩，种植马铃薯和饲草料玉米及大豆作物，并购置一台饲草料收割机、拖拉机用于合作社耕作及租赁农户耕地，增强村集体经济收入，预计年收益</t>
    </r>
    <r>
      <rPr>
        <sz val="12"/>
        <rFont val="Times New Roman"/>
        <charset val="0"/>
      </rPr>
      <t>6</t>
    </r>
    <r>
      <rPr>
        <sz val="12"/>
        <rFont val="宋体"/>
        <charset val="134"/>
      </rPr>
      <t>万元。</t>
    </r>
  </si>
  <si>
    <t>县委组织部农业农村局县财政局</t>
  </si>
  <si>
    <t>张家川县张家川镇大堡村农机租赁服务及特色种养殖项目</t>
  </si>
  <si>
    <r>
      <rPr>
        <sz val="12"/>
        <rFont val="宋体"/>
        <charset val="134"/>
      </rPr>
      <t>张家川镇</t>
    </r>
    <r>
      <rPr>
        <sz val="12"/>
        <rFont val="Times New Roman"/>
        <charset val="0"/>
      </rPr>
      <t xml:space="preserve">              </t>
    </r>
    <r>
      <rPr>
        <sz val="12"/>
        <rFont val="宋体"/>
        <charset val="134"/>
      </rPr>
      <t>大堡村</t>
    </r>
  </si>
  <si>
    <r>
      <rPr>
        <sz val="12"/>
        <rFont val="宋体"/>
        <charset val="134"/>
      </rPr>
      <t>依托村领办股份经济合作社，采用</t>
    </r>
    <r>
      <rPr>
        <sz val="12"/>
        <rFont val="Times New Roman"/>
        <charset val="0"/>
      </rPr>
      <t>“</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农户</t>
    </r>
    <r>
      <rPr>
        <sz val="12"/>
        <rFont val="Times New Roman"/>
        <charset val="0"/>
      </rPr>
      <t>”</t>
    </r>
    <r>
      <rPr>
        <sz val="12"/>
        <rFont val="宋体"/>
        <charset val="134"/>
      </rPr>
      <t>的经营模式，发展农机租赁服务项目，计划购进</t>
    </r>
    <r>
      <rPr>
        <sz val="12"/>
        <rFont val="Times New Roman"/>
        <charset val="0"/>
      </rPr>
      <t>804</t>
    </r>
    <r>
      <rPr>
        <sz val="12"/>
        <rFont val="宋体"/>
        <charset val="134"/>
      </rPr>
      <t>型拖拉机、旋耕机和饲草料收割机各</t>
    </r>
    <r>
      <rPr>
        <sz val="12"/>
        <rFont val="Times New Roman"/>
        <charset val="0"/>
      </rPr>
      <t>1</t>
    </r>
    <r>
      <rPr>
        <sz val="12"/>
        <rFont val="宋体"/>
        <charset val="134"/>
      </rPr>
      <t>台，为农户耕作租赁。流转土地</t>
    </r>
    <r>
      <rPr>
        <sz val="12"/>
        <rFont val="Times New Roman"/>
        <charset val="0"/>
      </rPr>
      <t>400</t>
    </r>
    <r>
      <rPr>
        <sz val="12"/>
        <rFont val="宋体"/>
        <charset val="134"/>
      </rPr>
      <t>亩发展种植中药材、饲料玉米和蚕豆等作物；并扩建村领办养殖合作社，发展基础母牛养殖，发展壮大村集体经济，预计年收益</t>
    </r>
    <r>
      <rPr>
        <sz val="12"/>
        <rFont val="Times New Roman"/>
        <charset val="0"/>
      </rPr>
      <t>6.5</t>
    </r>
    <r>
      <rPr>
        <sz val="12"/>
        <rFont val="宋体"/>
        <charset val="134"/>
      </rPr>
      <t>万元。</t>
    </r>
  </si>
  <si>
    <t>张家川县龙山镇连柯村宇宁种植农民专业合作社扩建提升项目</t>
  </si>
  <si>
    <t>2023.05-2023.10</t>
  </si>
  <si>
    <r>
      <rPr>
        <sz val="12"/>
        <rFont val="宋体"/>
        <charset val="134"/>
      </rPr>
      <t>龙山镇</t>
    </r>
    <r>
      <rPr>
        <sz val="12"/>
        <rFont val="Times New Roman"/>
        <charset val="0"/>
      </rPr>
      <t xml:space="preserve">                 </t>
    </r>
    <r>
      <rPr>
        <sz val="12"/>
        <rFont val="宋体"/>
        <charset val="134"/>
      </rPr>
      <t>连柯村</t>
    </r>
  </si>
  <si>
    <r>
      <rPr>
        <sz val="12"/>
        <rFont val="宋体"/>
        <charset val="134"/>
      </rPr>
      <t>扩建提升村级领办宇宁种植农民专业合作社，采用</t>
    </r>
    <r>
      <rPr>
        <sz val="12"/>
        <rFont val="Times New Roman"/>
        <charset val="0"/>
      </rPr>
      <t xml:space="preserve">“ </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农户</t>
    </r>
    <r>
      <rPr>
        <sz val="12"/>
        <rFont val="Times New Roman"/>
        <charset val="0"/>
      </rPr>
      <t xml:space="preserve">” </t>
    </r>
    <r>
      <rPr>
        <sz val="12"/>
        <rFont val="宋体"/>
        <charset val="134"/>
      </rPr>
      <t>的模式，流转土地</t>
    </r>
    <r>
      <rPr>
        <sz val="12"/>
        <rFont val="Times New Roman"/>
        <charset val="0"/>
      </rPr>
      <t>500</t>
    </r>
    <r>
      <rPr>
        <sz val="12"/>
        <rFont val="宋体"/>
        <charset val="134"/>
      </rPr>
      <t>亩，种植饲料玉米、果树等，按照资金所占的股份分配收益，预计年村集体经济收益</t>
    </r>
    <r>
      <rPr>
        <sz val="12"/>
        <rFont val="Times New Roman"/>
        <charset val="0"/>
      </rPr>
      <t>6</t>
    </r>
    <r>
      <rPr>
        <sz val="12"/>
        <rFont val="宋体"/>
        <charset val="134"/>
      </rPr>
      <t>万元以上。</t>
    </r>
  </si>
  <si>
    <t>张家川县龙山镇官泉村通旺种养殖农民专业合作社基础母牛养殖扩建项目</t>
  </si>
  <si>
    <r>
      <rPr>
        <sz val="12"/>
        <rFont val="宋体"/>
        <charset val="134"/>
      </rPr>
      <t>龙山镇</t>
    </r>
    <r>
      <rPr>
        <sz val="12"/>
        <rFont val="Times New Roman"/>
        <charset val="0"/>
      </rPr>
      <t xml:space="preserve">           </t>
    </r>
    <r>
      <rPr>
        <sz val="12"/>
        <rFont val="宋体"/>
        <charset val="134"/>
      </rPr>
      <t>官泉村</t>
    </r>
  </si>
  <si>
    <r>
      <rPr>
        <sz val="12"/>
        <rFont val="宋体"/>
        <charset val="134"/>
      </rPr>
      <t>通旺种养殖农民专业合作社现养殖基础母牛</t>
    </r>
    <r>
      <rPr>
        <sz val="12"/>
        <rFont val="Times New Roman"/>
        <charset val="0"/>
      </rPr>
      <t>40</t>
    </r>
    <r>
      <rPr>
        <sz val="12"/>
        <rFont val="宋体"/>
        <charset val="134"/>
      </rPr>
      <t>头，运行稳健。计划将中央扶持资金</t>
    </r>
    <r>
      <rPr>
        <sz val="12"/>
        <rFont val="Times New Roman"/>
        <charset val="0"/>
      </rPr>
      <t>70</t>
    </r>
    <r>
      <rPr>
        <sz val="12"/>
        <rFont val="宋体"/>
        <charset val="134"/>
      </rPr>
      <t>万元入股到该合作社用于扩大养殖规模，并按所占股金比例分配收益资金，预计年收益达</t>
    </r>
    <r>
      <rPr>
        <sz val="12"/>
        <rFont val="Times New Roman"/>
        <charset val="0"/>
      </rPr>
      <t>6</t>
    </r>
    <r>
      <rPr>
        <sz val="12"/>
        <rFont val="宋体"/>
        <charset val="134"/>
      </rPr>
      <t>万元以上。</t>
    </r>
  </si>
  <si>
    <t>张家川县张棉驿乡和平村温室大棚种植项目</t>
  </si>
  <si>
    <r>
      <rPr>
        <sz val="12"/>
        <rFont val="宋体"/>
        <charset val="134"/>
      </rPr>
      <t>张棉驿乡</t>
    </r>
    <r>
      <rPr>
        <sz val="12"/>
        <rFont val="Times New Roman"/>
        <charset val="0"/>
      </rPr>
      <t xml:space="preserve">                             </t>
    </r>
    <r>
      <rPr>
        <sz val="12"/>
        <rFont val="宋体"/>
        <charset val="134"/>
      </rPr>
      <t>和平村</t>
    </r>
  </si>
  <si>
    <r>
      <rPr>
        <sz val="12"/>
        <rFont val="宋体"/>
        <charset val="134"/>
      </rPr>
      <t>依托村级领办合作社，采用</t>
    </r>
    <r>
      <rPr>
        <sz val="12"/>
        <rFont val="Times New Roman"/>
        <charset val="0"/>
      </rPr>
      <t>“</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农户</t>
    </r>
    <r>
      <rPr>
        <sz val="12"/>
        <rFont val="Times New Roman"/>
        <charset val="0"/>
      </rPr>
      <t>”</t>
    </r>
    <r>
      <rPr>
        <sz val="12"/>
        <rFont val="宋体"/>
        <charset val="134"/>
      </rPr>
      <t>的模式，计划新建反季节种植蔬菜及水果的温室塑料大棚项目</t>
    </r>
    <r>
      <rPr>
        <sz val="12"/>
        <rFont val="Times New Roman"/>
        <charset val="0"/>
      </rPr>
      <t>5</t>
    </r>
    <r>
      <rPr>
        <sz val="12"/>
        <rFont val="宋体"/>
        <charset val="134"/>
      </rPr>
      <t>座，种植特色脆瓜和草莓、羊肚菌等，预计年收入</t>
    </r>
    <r>
      <rPr>
        <sz val="12"/>
        <rFont val="Times New Roman"/>
        <charset val="0"/>
      </rPr>
      <t>5</t>
    </r>
    <r>
      <rPr>
        <sz val="12"/>
        <rFont val="宋体"/>
        <charset val="134"/>
      </rPr>
      <t>万元以上，所得收益将全部用于提高村集体收入、发展村级产业。</t>
    </r>
  </si>
  <si>
    <t>张棉驿乡</t>
  </si>
  <si>
    <t>张家川县川王镇范湾养殖农民专业合作社肉牛养殖项目</t>
  </si>
  <si>
    <r>
      <rPr>
        <sz val="12"/>
        <rFont val="宋体"/>
        <charset val="134"/>
      </rPr>
      <t>川王镇</t>
    </r>
    <r>
      <rPr>
        <sz val="12"/>
        <rFont val="Times New Roman"/>
        <charset val="0"/>
      </rPr>
      <t xml:space="preserve">      </t>
    </r>
    <r>
      <rPr>
        <sz val="12"/>
        <rFont val="宋体"/>
        <charset val="134"/>
      </rPr>
      <t>范湾村</t>
    </r>
  </si>
  <si>
    <r>
      <rPr>
        <sz val="12"/>
        <rFont val="宋体"/>
        <charset val="134"/>
      </rPr>
      <t>依托村级领办养殖农民专业合作社，采用</t>
    </r>
    <r>
      <rPr>
        <sz val="12"/>
        <rFont val="Times New Roman"/>
        <charset val="0"/>
      </rPr>
      <t>“</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农户</t>
    </r>
    <r>
      <rPr>
        <sz val="12"/>
        <rFont val="Times New Roman"/>
        <charset val="0"/>
      </rPr>
      <t>”</t>
    </r>
    <r>
      <rPr>
        <sz val="12"/>
        <rFont val="宋体"/>
        <charset val="134"/>
      </rPr>
      <t>的模式，计划扩大养殖规模，购进肉牛</t>
    </r>
    <r>
      <rPr>
        <sz val="12"/>
        <rFont val="Times New Roman"/>
        <charset val="0"/>
      </rPr>
      <t>18</t>
    </r>
    <r>
      <rPr>
        <sz val="12"/>
        <rFont val="宋体"/>
        <charset val="134"/>
      </rPr>
      <t>头，修建草料棚</t>
    </r>
    <r>
      <rPr>
        <sz val="12"/>
        <rFont val="Times New Roman"/>
        <charset val="0"/>
      </rPr>
      <t>1</t>
    </r>
    <r>
      <rPr>
        <sz val="12"/>
        <rFont val="宋体"/>
        <charset val="134"/>
      </rPr>
      <t>座、牛棚</t>
    </r>
    <r>
      <rPr>
        <sz val="12"/>
        <rFont val="Times New Roman"/>
        <charset val="0"/>
      </rPr>
      <t>1</t>
    </r>
    <r>
      <rPr>
        <sz val="12"/>
        <rFont val="宋体"/>
        <charset val="134"/>
      </rPr>
      <t>座，带动群众增收和村集体经济发展，预计年收益</t>
    </r>
    <r>
      <rPr>
        <sz val="12"/>
        <rFont val="Times New Roman"/>
        <charset val="0"/>
      </rPr>
      <t>4.2</t>
    </r>
    <r>
      <rPr>
        <sz val="12"/>
        <rFont val="宋体"/>
        <charset val="134"/>
      </rPr>
      <t>万元。</t>
    </r>
  </si>
  <si>
    <t>川王镇</t>
  </si>
  <si>
    <t>张家川县胡川镇胡川村大棚设施农业项目</t>
  </si>
  <si>
    <t>2023.05— 2023.09</t>
  </si>
  <si>
    <r>
      <rPr>
        <sz val="12"/>
        <rFont val="宋体"/>
        <charset val="134"/>
      </rPr>
      <t>胡川镇</t>
    </r>
    <r>
      <rPr>
        <sz val="12"/>
        <rFont val="Times New Roman"/>
        <charset val="0"/>
      </rPr>
      <t xml:space="preserve">            </t>
    </r>
    <r>
      <rPr>
        <sz val="12"/>
        <rFont val="宋体"/>
        <charset val="134"/>
      </rPr>
      <t>胡川村</t>
    </r>
  </si>
  <si>
    <r>
      <rPr>
        <sz val="12"/>
        <rFont val="宋体"/>
        <charset val="134"/>
      </rPr>
      <t>申请中央财政扶持新型农村集体经济补助资金</t>
    </r>
    <r>
      <rPr>
        <sz val="12"/>
        <rFont val="Times New Roman"/>
        <charset val="0"/>
      </rPr>
      <t>70</t>
    </r>
    <r>
      <rPr>
        <sz val="12"/>
        <rFont val="宋体"/>
        <charset val="134"/>
      </rPr>
      <t>万元，采用</t>
    </r>
    <r>
      <rPr>
        <sz val="12"/>
        <rFont val="Times New Roman"/>
        <charset val="0"/>
      </rPr>
      <t>“</t>
    </r>
    <r>
      <rPr>
        <sz val="12"/>
        <rFont val="宋体"/>
        <charset val="134"/>
      </rPr>
      <t>党支部</t>
    </r>
    <r>
      <rPr>
        <sz val="12"/>
        <rFont val="Times New Roman"/>
        <charset val="0"/>
      </rPr>
      <t>+</t>
    </r>
    <r>
      <rPr>
        <sz val="12"/>
        <rFont val="宋体"/>
        <charset val="134"/>
      </rPr>
      <t>产业基地</t>
    </r>
    <r>
      <rPr>
        <sz val="12"/>
        <rFont val="Times New Roman"/>
        <charset val="0"/>
      </rPr>
      <t>+</t>
    </r>
    <r>
      <rPr>
        <sz val="12"/>
        <rFont val="宋体"/>
        <charset val="134"/>
      </rPr>
      <t>龙头企业</t>
    </r>
    <r>
      <rPr>
        <sz val="12"/>
        <rFont val="Times New Roman"/>
        <charset val="0"/>
      </rPr>
      <t>”</t>
    </r>
    <r>
      <rPr>
        <sz val="12"/>
        <rFont val="宋体"/>
        <charset val="134"/>
      </rPr>
      <t>的模式，在工业园区流转二组群众土地，建造</t>
    </r>
    <r>
      <rPr>
        <sz val="12"/>
        <rFont val="Times New Roman"/>
        <charset val="0"/>
      </rPr>
      <t>2</t>
    </r>
    <r>
      <rPr>
        <sz val="12"/>
        <rFont val="宋体"/>
        <charset val="134"/>
      </rPr>
      <t>座联动设施冬暖大棚，种植蘑菇、蔬菜等带动群众增收致富和村集体经济发展，预计年收益将达</t>
    </r>
    <r>
      <rPr>
        <sz val="12"/>
        <rFont val="Times New Roman"/>
        <charset val="0"/>
      </rPr>
      <t>4.2</t>
    </r>
    <r>
      <rPr>
        <sz val="12"/>
        <rFont val="宋体"/>
        <charset val="134"/>
      </rPr>
      <t>万余元。</t>
    </r>
  </si>
  <si>
    <t>张家川县胡川镇前梁村大棚设施农业项目</t>
  </si>
  <si>
    <r>
      <rPr>
        <sz val="12"/>
        <rFont val="宋体"/>
        <charset val="134"/>
      </rPr>
      <t>胡川镇</t>
    </r>
    <r>
      <rPr>
        <sz val="12"/>
        <rFont val="Times New Roman"/>
        <charset val="0"/>
      </rPr>
      <t xml:space="preserve">            </t>
    </r>
    <r>
      <rPr>
        <sz val="12"/>
        <rFont val="宋体"/>
        <charset val="134"/>
      </rPr>
      <t>前梁村</t>
    </r>
  </si>
  <si>
    <r>
      <rPr>
        <sz val="12"/>
        <rFont val="宋体"/>
        <charset val="134"/>
      </rPr>
      <t>申请中央财政扶持新型农村集体经济补助资金</t>
    </r>
    <r>
      <rPr>
        <sz val="12"/>
        <rFont val="Times New Roman"/>
        <charset val="0"/>
      </rPr>
      <t>70</t>
    </r>
    <r>
      <rPr>
        <sz val="12"/>
        <rFont val="宋体"/>
        <charset val="134"/>
      </rPr>
      <t>万元，在工业园区租赁胡川村土地，建造</t>
    </r>
    <r>
      <rPr>
        <sz val="12"/>
        <rFont val="Times New Roman"/>
        <charset val="0"/>
      </rPr>
      <t>2</t>
    </r>
    <r>
      <rPr>
        <sz val="12"/>
        <rFont val="宋体"/>
        <charset val="134"/>
      </rPr>
      <t>座联动设施冬暖大棚，面积达</t>
    </r>
    <r>
      <rPr>
        <sz val="12"/>
        <rFont val="Times New Roman"/>
        <charset val="0"/>
      </rPr>
      <t>440</t>
    </r>
    <r>
      <rPr>
        <sz val="12"/>
        <rFont val="宋体"/>
        <charset val="134"/>
      </rPr>
      <t>平方米，采用</t>
    </r>
    <r>
      <rPr>
        <sz val="12"/>
        <rFont val="Times New Roman"/>
        <charset val="0"/>
      </rPr>
      <t>“</t>
    </r>
    <r>
      <rPr>
        <sz val="12"/>
        <rFont val="宋体"/>
        <charset val="134"/>
      </rPr>
      <t>党支部</t>
    </r>
    <r>
      <rPr>
        <sz val="12"/>
        <rFont val="Times New Roman"/>
        <charset val="0"/>
      </rPr>
      <t>+</t>
    </r>
    <r>
      <rPr>
        <sz val="12"/>
        <rFont val="宋体"/>
        <charset val="134"/>
      </rPr>
      <t>产业基地</t>
    </r>
    <r>
      <rPr>
        <sz val="12"/>
        <rFont val="Times New Roman"/>
        <charset val="0"/>
      </rPr>
      <t>+</t>
    </r>
    <r>
      <rPr>
        <sz val="12"/>
        <rFont val="宋体"/>
        <charset val="134"/>
      </rPr>
      <t>龙头企业</t>
    </r>
    <r>
      <rPr>
        <sz val="12"/>
        <rFont val="Times New Roman"/>
        <charset val="0"/>
      </rPr>
      <t>”</t>
    </r>
    <r>
      <rPr>
        <sz val="12"/>
        <rFont val="宋体"/>
        <charset val="134"/>
      </rPr>
      <t>的模式，种植蘑菇、蔬菜等，带动群众增收致富和村集体经济发展，预计年收益将达</t>
    </r>
    <r>
      <rPr>
        <sz val="12"/>
        <rFont val="Times New Roman"/>
        <charset val="0"/>
      </rPr>
      <t>4.2</t>
    </r>
    <r>
      <rPr>
        <sz val="12"/>
        <rFont val="宋体"/>
        <charset val="134"/>
      </rPr>
      <t>万余元。</t>
    </r>
  </si>
  <si>
    <t>张家川县木河乡坪王村冬暖温室大棚项目</t>
  </si>
  <si>
    <t>2023.05-2023.08</t>
  </si>
  <si>
    <t>木河乡蔬菜产业示范基地</t>
  </si>
  <si>
    <r>
      <rPr>
        <sz val="12"/>
        <rFont val="宋体"/>
        <charset val="134"/>
      </rPr>
      <t>由村党支部牵头，依托坪王村股份经济合作社，采取</t>
    </r>
    <r>
      <rPr>
        <sz val="12"/>
        <rFont val="Times New Roman"/>
        <charset val="0"/>
      </rPr>
      <t>“</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农户</t>
    </r>
    <r>
      <rPr>
        <sz val="12"/>
        <rFont val="Times New Roman"/>
        <charset val="0"/>
      </rPr>
      <t>”</t>
    </r>
    <r>
      <rPr>
        <sz val="12"/>
        <rFont val="宋体"/>
        <charset val="134"/>
      </rPr>
      <t>的模式，申请中央财政扶持新型农村集体经济补助资金</t>
    </r>
    <r>
      <rPr>
        <sz val="12"/>
        <rFont val="Times New Roman"/>
        <charset val="0"/>
      </rPr>
      <t>70</t>
    </r>
    <r>
      <rPr>
        <sz val="12"/>
        <rFont val="宋体"/>
        <charset val="134"/>
      </rPr>
      <t>万元，在木河乡蔬菜产业示范基地建设</t>
    </r>
    <r>
      <rPr>
        <sz val="12"/>
        <rFont val="Times New Roman"/>
        <charset val="0"/>
      </rPr>
      <t>2</t>
    </r>
    <r>
      <rPr>
        <sz val="12"/>
        <rFont val="宋体"/>
        <charset val="134"/>
      </rPr>
      <t>个冬暖温室大棚，预计村集体经济收益</t>
    </r>
    <r>
      <rPr>
        <sz val="12"/>
        <rFont val="Times New Roman"/>
        <charset val="0"/>
      </rPr>
      <t>4.2</t>
    </r>
    <r>
      <rPr>
        <sz val="12"/>
        <rFont val="宋体"/>
        <charset val="134"/>
      </rPr>
      <t>万元。</t>
    </r>
  </si>
  <si>
    <t>木河乡</t>
  </si>
  <si>
    <t>张家川县木河乡店子村冬暖温室大棚项目</t>
  </si>
  <si>
    <r>
      <rPr>
        <sz val="12"/>
        <rFont val="宋体"/>
        <charset val="134"/>
      </rPr>
      <t>依托木河乡店子村股份经济合作社，采取</t>
    </r>
    <r>
      <rPr>
        <sz val="12"/>
        <rFont val="Times New Roman"/>
        <charset val="0"/>
      </rPr>
      <t>“</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农户</t>
    </r>
    <r>
      <rPr>
        <sz val="12"/>
        <rFont val="Times New Roman"/>
        <charset val="0"/>
      </rPr>
      <t>”</t>
    </r>
    <r>
      <rPr>
        <sz val="12"/>
        <rFont val="宋体"/>
        <charset val="134"/>
      </rPr>
      <t>的模式，申请中央财政扶持新型农村集体经济补助资金</t>
    </r>
    <r>
      <rPr>
        <sz val="12"/>
        <rFont val="Times New Roman"/>
        <charset val="0"/>
      </rPr>
      <t>70</t>
    </r>
    <r>
      <rPr>
        <sz val="12"/>
        <rFont val="宋体"/>
        <charset val="134"/>
      </rPr>
      <t>万元，在木河乡蔬菜产业示范基地建设</t>
    </r>
    <r>
      <rPr>
        <sz val="12"/>
        <rFont val="Times New Roman"/>
        <charset val="0"/>
      </rPr>
      <t>2</t>
    </r>
    <r>
      <rPr>
        <sz val="12"/>
        <rFont val="宋体"/>
        <charset val="134"/>
      </rPr>
      <t>个冬暖温室大棚，预计村集体经济收益</t>
    </r>
    <r>
      <rPr>
        <sz val="12"/>
        <rFont val="Times New Roman"/>
        <charset val="0"/>
      </rPr>
      <t>4.2</t>
    </r>
    <r>
      <rPr>
        <sz val="12"/>
        <rFont val="宋体"/>
        <charset val="134"/>
      </rPr>
      <t>万元。</t>
    </r>
  </si>
  <si>
    <t>张家川县平安乡新庄村农机租赁服务项目</t>
  </si>
  <si>
    <r>
      <rPr>
        <sz val="12"/>
        <rFont val="宋体"/>
        <charset val="134"/>
      </rPr>
      <t>平安乡</t>
    </r>
    <r>
      <rPr>
        <sz val="12"/>
        <rFont val="Times New Roman"/>
        <charset val="0"/>
      </rPr>
      <t xml:space="preserve">             </t>
    </r>
    <r>
      <rPr>
        <sz val="12"/>
        <rFont val="宋体"/>
        <charset val="134"/>
      </rPr>
      <t>新庄村</t>
    </r>
  </si>
  <si>
    <r>
      <rPr>
        <sz val="12"/>
        <rFont val="宋体"/>
        <charset val="134"/>
      </rPr>
      <t>依托村领办股份经济合作社，采用</t>
    </r>
    <r>
      <rPr>
        <sz val="12"/>
        <rFont val="Times New Roman"/>
        <charset val="0"/>
      </rPr>
      <t>“</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农户</t>
    </r>
    <r>
      <rPr>
        <sz val="12"/>
        <rFont val="Times New Roman"/>
        <charset val="0"/>
      </rPr>
      <t>”</t>
    </r>
    <r>
      <rPr>
        <sz val="12"/>
        <rFont val="宋体"/>
        <charset val="134"/>
      </rPr>
      <t>的经营模式，发展农机租赁服务项目，计划购置青储收割打包一体机</t>
    </r>
    <r>
      <rPr>
        <sz val="12"/>
        <rFont val="Times New Roman"/>
        <charset val="0"/>
      </rPr>
      <t>1</t>
    </r>
    <r>
      <rPr>
        <sz val="12"/>
        <rFont val="宋体"/>
        <charset val="134"/>
      </rPr>
      <t>台，联合收割机</t>
    </r>
    <r>
      <rPr>
        <sz val="12"/>
        <rFont val="Times New Roman"/>
        <charset val="0"/>
      </rPr>
      <t>1</t>
    </r>
    <r>
      <rPr>
        <sz val="12"/>
        <rFont val="宋体"/>
        <charset val="134"/>
      </rPr>
      <t>台，收割耕种租赁，预计为村集体经济年创收益</t>
    </r>
    <r>
      <rPr>
        <sz val="12"/>
        <rFont val="Times New Roman"/>
        <charset val="0"/>
      </rPr>
      <t>4.2</t>
    </r>
    <r>
      <rPr>
        <sz val="12"/>
        <rFont val="宋体"/>
        <charset val="134"/>
      </rPr>
      <t>万元。</t>
    </r>
  </si>
  <si>
    <t>张家川县马鹿镇花园村乡村旅游项目</t>
  </si>
  <si>
    <r>
      <rPr>
        <sz val="12"/>
        <rFont val="宋体"/>
        <charset val="134"/>
      </rPr>
      <t>马鹿镇</t>
    </r>
    <r>
      <rPr>
        <sz val="12"/>
        <rFont val="Times New Roman"/>
        <charset val="0"/>
      </rPr>
      <t xml:space="preserve">                </t>
    </r>
    <r>
      <rPr>
        <sz val="12"/>
        <rFont val="宋体"/>
        <charset val="134"/>
      </rPr>
      <t>花园村</t>
    </r>
  </si>
  <si>
    <r>
      <rPr>
        <sz val="12"/>
        <rFont val="宋体"/>
        <charset val="134"/>
      </rPr>
      <t>采取</t>
    </r>
    <r>
      <rPr>
        <sz val="12"/>
        <rFont val="Times New Roman"/>
        <charset val="0"/>
      </rPr>
      <t>“</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农户</t>
    </r>
    <r>
      <rPr>
        <sz val="12"/>
        <rFont val="Times New Roman"/>
        <charset val="0"/>
      </rPr>
      <t>”</t>
    </r>
    <r>
      <rPr>
        <sz val="12"/>
        <rFont val="宋体"/>
        <charset val="134"/>
      </rPr>
      <t>的模式，依托花春园生态农民专业合作社，建设冷水鱼繁殖基地，发展旅游观光，预计每年可为村集体增收</t>
    </r>
    <r>
      <rPr>
        <sz val="12"/>
        <rFont val="Times New Roman"/>
        <charset val="0"/>
      </rPr>
      <t>6</t>
    </r>
    <r>
      <rPr>
        <sz val="12"/>
        <rFont val="宋体"/>
        <charset val="134"/>
      </rPr>
      <t>万元。</t>
    </r>
  </si>
  <si>
    <t>张家川县马关镇东庄村蔬菜大棚建设项目</t>
  </si>
  <si>
    <t>2023.06-2023.12</t>
  </si>
  <si>
    <r>
      <rPr>
        <sz val="12"/>
        <rFont val="宋体"/>
        <charset val="134"/>
      </rPr>
      <t>马关镇</t>
    </r>
    <r>
      <rPr>
        <sz val="12"/>
        <rFont val="Times New Roman"/>
        <charset val="0"/>
      </rPr>
      <t xml:space="preserve">             </t>
    </r>
    <r>
      <rPr>
        <sz val="12"/>
        <rFont val="宋体"/>
        <charset val="134"/>
      </rPr>
      <t>东庄村</t>
    </r>
  </si>
  <si>
    <r>
      <rPr>
        <sz val="12"/>
        <rFont val="宋体"/>
        <charset val="134"/>
      </rPr>
      <t>村领办股份经济合作社以</t>
    </r>
    <r>
      <rPr>
        <sz val="12"/>
        <rFont val="Times New Roman"/>
        <charset val="0"/>
      </rPr>
      <t>“</t>
    </r>
    <r>
      <rPr>
        <sz val="12"/>
        <rFont val="宋体"/>
        <charset val="134"/>
      </rPr>
      <t>党支部</t>
    </r>
    <r>
      <rPr>
        <sz val="12"/>
        <rFont val="Times New Roman"/>
        <charset val="0"/>
      </rPr>
      <t>+</t>
    </r>
    <r>
      <rPr>
        <sz val="12"/>
        <rFont val="宋体"/>
        <charset val="134"/>
      </rPr>
      <t>村集体</t>
    </r>
    <r>
      <rPr>
        <sz val="12"/>
        <rFont val="Times New Roman"/>
        <charset val="0"/>
      </rPr>
      <t>+</t>
    </r>
    <r>
      <rPr>
        <sz val="12"/>
        <rFont val="宋体"/>
        <charset val="134"/>
      </rPr>
      <t>企业</t>
    </r>
    <r>
      <rPr>
        <sz val="12"/>
        <rFont val="Times New Roman"/>
        <charset val="0"/>
      </rPr>
      <t>”</t>
    </r>
    <r>
      <rPr>
        <sz val="12"/>
        <rFont val="宋体"/>
        <charset val="134"/>
      </rPr>
      <t>的模式，依托西部蔬菜产业园区，投资建设蔬菜大棚，种植特色蔬菜，预计年收入</t>
    </r>
    <r>
      <rPr>
        <sz val="12"/>
        <rFont val="Times New Roman"/>
        <charset val="0"/>
      </rPr>
      <t>5</t>
    </r>
    <r>
      <rPr>
        <sz val="12"/>
        <rFont val="宋体"/>
        <charset val="134"/>
      </rPr>
      <t>万元以上，所得收益，将全部用于提高村集体收入、发展村级产业。</t>
    </r>
  </si>
  <si>
    <t>张家川县马关镇赵沟村蔬菜大棚建设项目</t>
  </si>
  <si>
    <r>
      <rPr>
        <sz val="12"/>
        <rFont val="宋体"/>
        <charset val="134"/>
      </rPr>
      <t>马关镇</t>
    </r>
    <r>
      <rPr>
        <sz val="12"/>
        <rFont val="Times New Roman"/>
        <charset val="0"/>
      </rPr>
      <t xml:space="preserve">                    </t>
    </r>
    <r>
      <rPr>
        <sz val="12"/>
        <rFont val="宋体"/>
        <charset val="134"/>
      </rPr>
      <t>赵沟村</t>
    </r>
  </si>
  <si>
    <r>
      <rPr>
        <sz val="12"/>
        <rFont val="宋体"/>
        <charset val="134"/>
      </rPr>
      <t>赵沟村股份经济合作社以</t>
    </r>
    <r>
      <rPr>
        <sz val="12"/>
        <rFont val="Times New Roman"/>
        <charset val="0"/>
      </rPr>
      <t>“</t>
    </r>
    <r>
      <rPr>
        <sz val="12"/>
        <rFont val="宋体"/>
        <charset val="134"/>
      </rPr>
      <t>党支部</t>
    </r>
    <r>
      <rPr>
        <sz val="12"/>
        <rFont val="Times New Roman"/>
        <charset val="0"/>
      </rPr>
      <t>+</t>
    </r>
    <r>
      <rPr>
        <sz val="12"/>
        <rFont val="宋体"/>
        <charset val="134"/>
      </rPr>
      <t>合作社</t>
    </r>
    <r>
      <rPr>
        <sz val="12"/>
        <rFont val="Times New Roman"/>
        <charset val="0"/>
      </rPr>
      <t>”</t>
    </r>
    <r>
      <rPr>
        <sz val="12"/>
        <rFont val="宋体"/>
        <charset val="134"/>
      </rPr>
      <t>的经营模式，计划建设蔬菜大棚，种植经济作物羊肚菌，预计每年可为村集体增收</t>
    </r>
    <r>
      <rPr>
        <sz val="12"/>
        <rFont val="Times New Roman"/>
        <charset val="0"/>
      </rPr>
      <t>8</t>
    </r>
    <r>
      <rPr>
        <sz val="12"/>
        <rFont val="宋体"/>
        <charset val="134"/>
      </rPr>
      <t>万元。</t>
    </r>
  </si>
  <si>
    <t>产业配套基础设施建设项目</t>
  </si>
  <si>
    <r>
      <rPr>
        <b/>
        <sz val="12"/>
        <rFont val="宋体"/>
        <charset val="134"/>
      </rPr>
      <t>概算投资</t>
    </r>
    <r>
      <rPr>
        <b/>
        <sz val="12"/>
        <rFont val="Times New Roman"/>
        <charset val="0"/>
      </rPr>
      <t>598.49</t>
    </r>
    <r>
      <rPr>
        <b/>
        <sz val="12"/>
        <rFont val="宋体"/>
        <charset val="134"/>
      </rPr>
      <t>万元用于实施产业配套基础设施建设项目。</t>
    </r>
  </si>
  <si>
    <t>刘堡镇产业园基础设施补短板建设项目</t>
  </si>
  <si>
    <t>高家村</t>
  </si>
  <si>
    <r>
      <rPr>
        <sz val="12"/>
        <rFont val="宋体"/>
        <charset val="134"/>
      </rPr>
      <t>张家川县中部蔬菜、肉牛产业园区基础设施补短板建设项目，概算投资</t>
    </r>
    <r>
      <rPr>
        <sz val="12"/>
        <rFont val="Times New Roman"/>
        <charset val="0"/>
      </rPr>
      <t>192.24</t>
    </r>
    <r>
      <rPr>
        <sz val="12"/>
        <rFont val="宋体"/>
        <charset val="134"/>
      </rPr>
      <t>万元。</t>
    </r>
    <r>
      <rPr>
        <sz val="12"/>
        <rFont val="Times New Roman"/>
        <charset val="0"/>
      </rPr>
      <t>1.</t>
    </r>
    <r>
      <rPr>
        <sz val="12"/>
        <rFont val="宋体"/>
        <charset val="134"/>
      </rPr>
      <t>蔬菜产业园建设硬化产业路</t>
    </r>
    <r>
      <rPr>
        <sz val="12"/>
        <rFont val="Times New Roman"/>
        <charset val="0"/>
      </rPr>
      <t>965</t>
    </r>
    <r>
      <rPr>
        <sz val="12"/>
        <rFont val="宋体"/>
        <charset val="134"/>
      </rPr>
      <t>平米（配套涵管</t>
    </r>
    <r>
      <rPr>
        <sz val="12"/>
        <rFont val="Times New Roman"/>
        <charset val="0"/>
      </rPr>
      <t>160</t>
    </r>
    <r>
      <rPr>
        <sz val="12"/>
        <rFont val="宋体"/>
        <charset val="134"/>
      </rPr>
      <t>米、八字墙</t>
    </r>
    <r>
      <rPr>
        <sz val="12"/>
        <rFont val="Times New Roman"/>
        <charset val="0"/>
      </rPr>
      <t>2</t>
    </r>
    <r>
      <rPr>
        <sz val="12"/>
        <rFont val="宋体"/>
        <charset val="134"/>
      </rPr>
      <t>处），防洪堤</t>
    </r>
    <r>
      <rPr>
        <sz val="12"/>
        <rFont val="Times New Roman"/>
        <charset val="0"/>
      </rPr>
      <t>675</t>
    </r>
    <r>
      <rPr>
        <sz val="12"/>
        <rFont val="宋体"/>
        <charset val="134"/>
      </rPr>
      <t>米，排洪渠</t>
    </r>
    <r>
      <rPr>
        <sz val="12"/>
        <rFont val="Times New Roman"/>
        <charset val="0"/>
      </rPr>
      <t>110</t>
    </r>
    <r>
      <rPr>
        <sz val="12"/>
        <rFont val="宋体"/>
        <charset val="134"/>
      </rPr>
      <t>米；</t>
    </r>
    <r>
      <rPr>
        <sz val="12"/>
        <rFont val="Times New Roman"/>
        <charset val="0"/>
      </rPr>
      <t>2</t>
    </r>
    <r>
      <rPr>
        <sz val="12"/>
        <rFont val="宋体"/>
        <charset val="134"/>
      </rPr>
      <t>、肉牛养殖示范场建设防洪堤</t>
    </r>
    <r>
      <rPr>
        <sz val="12"/>
        <rFont val="Times New Roman"/>
        <charset val="0"/>
      </rPr>
      <t>42</t>
    </r>
    <r>
      <rPr>
        <sz val="12"/>
        <rFont val="宋体"/>
        <charset val="134"/>
      </rPr>
      <t>米。</t>
    </r>
  </si>
  <si>
    <t>刘堡镇</t>
  </si>
  <si>
    <t>刘堡镇产业基地基础设施配套建设项目</t>
  </si>
  <si>
    <t>米家村</t>
  </si>
  <si>
    <r>
      <rPr>
        <sz val="12"/>
        <rFont val="宋体"/>
        <charset val="134"/>
      </rPr>
      <t>刘堡蔬菜种植加工基地配套建设项目，概算投资</t>
    </r>
    <r>
      <rPr>
        <sz val="12"/>
        <rFont val="Times New Roman"/>
        <charset val="0"/>
      </rPr>
      <t>38.7</t>
    </r>
    <r>
      <rPr>
        <sz val="12"/>
        <rFont val="宋体"/>
        <charset val="134"/>
      </rPr>
      <t>万元。硬化产业路</t>
    </r>
    <r>
      <rPr>
        <sz val="12"/>
        <rFont val="Times New Roman"/>
        <charset val="0"/>
      </rPr>
      <t>192</t>
    </r>
    <r>
      <rPr>
        <sz val="12"/>
        <rFont val="宋体"/>
        <charset val="134"/>
      </rPr>
      <t>平米，产业砂化路</t>
    </r>
    <r>
      <rPr>
        <sz val="12"/>
        <rFont val="Times New Roman"/>
        <charset val="0"/>
      </rPr>
      <t>1.9</t>
    </r>
    <r>
      <rPr>
        <sz val="12"/>
        <rFont val="宋体"/>
        <charset val="134"/>
      </rPr>
      <t>公里，配套</t>
    </r>
    <r>
      <rPr>
        <sz val="12"/>
        <rFont val="Times New Roman"/>
        <charset val="0"/>
      </rPr>
      <t>1.9</t>
    </r>
    <r>
      <rPr>
        <sz val="12"/>
        <rFont val="宋体"/>
        <charset val="134"/>
      </rPr>
      <t>公里</t>
    </r>
    <r>
      <rPr>
        <sz val="12"/>
        <rFont val="Times New Roman"/>
        <charset val="0"/>
      </rPr>
      <t>U</t>
    </r>
    <r>
      <rPr>
        <sz val="12"/>
        <rFont val="宋体"/>
        <charset val="134"/>
      </rPr>
      <t>型渠，</t>
    </r>
    <r>
      <rPr>
        <sz val="12"/>
        <rFont val="Times New Roman"/>
        <charset val="0"/>
      </rPr>
      <t>4</t>
    </r>
    <r>
      <rPr>
        <sz val="12"/>
        <rFont val="宋体"/>
        <charset val="134"/>
      </rPr>
      <t>处</t>
    </r>
    <r>
      <rPr>
        <sz val="12"/>
        <rFont val="Times New Roman"/>
        <charset val="0"/>
      </rPr>
      <t>1.2</t>
    </r>
    <r>
      <rPr>
        <sz val="12"/>
        <rFont val="宋体"/>
        <charset val="134"/>
      </rPr>
      <t>米</t>
    </r>
    <r>
      <rPr>
        <sz val="12"/>
        <rFont val="Times New Roman"/>
        <charset val="0"/>
      </rPr>
      <t>*6</t>
    </r>
    <r>
      <rPr>
        <sz val="12"/>
        <rFont val="宋体"/>
        <charset val="134"/>
      </rPr>
      <t>米</t>
    </r>
    <r>
      <rPr>
        <sz val="12"/>
        <rFont val="Times New Roman"/>
        <charset val="0"/>
      </rPr>
      <t>*60</t>
    </r>
    <r>
      <rPr>
        <sz val="12"/>
        <rFont val="宋体"/>
        <charset val="134"/>
      </rPr>
      <t>公分口径管涵。</t>
    </r>
  </si>
  <si>
    <t>马关镇产业园区基础设施建设项目</t>
  </si>
  <si>
    <t>石川村</t>
  </si>
  <si>
    <r>
      <rPr>
        <sz val="12"/>
        <rFont val="宋体"/>
        <charset val="134"/>
      </rPr>
      <t>蔬菜园区护坡</t>
    </r>
    <r>
      <rPr>
        <sz val="12"/>
        <rFont val="Times New Roman"/>
        <charset val="0"/>
      </rPr>
      <t>735</t>
    </r>
    <r>
      <rPr>
        <sz val="12"/>
        <rFont val="宋体"/>
        <charset val="134"/>
      </rPr>
      <t>立方米，道路硬化</t>
    </r>
    <r>
      <rPr>
        <sz val="12"/>
        <rFont val="Times New Roman"/>
        <charset val="0"/>
      </rPr>
      <t>880</t>
    </r>
    <r>
      <rPr>
        <sz val="12"/>
        <rFont val="宋体"/>
        <charset val="134"/>
      </rPr>
      <t>平方米，土方</t>
    </r>
    <r>
      <rPr>
        <sz val="12"/>
        <rFont val="Times New Roman"/>
        <charset val="0"/>
      </rPr>
      <t>1000</t>
    </r>
    <r>
      <rPr>
        <sz val="12"/>
        <rFont val="宋体"/>
        <charset val="134"/>
      </rPr>
      <t>立方米。畜牧园区道路硬化</t>
    </r>
    <r>
      <rPr>
        <sz val="12"/>
        <rFont val="Times New Roman"/>
        <charset val="0"/>
      </rPr>
      <t>3500</t>
    </r>
    <r>
      <rPr>
        <sz val="12"/>
        <rFont val="宋体"/>
        <charset val="134"/>
      </rPr>
      <t>平方米，护坡</t>
    </r>
    <r>
      <rPr>
        <sz val="12"/>
        <rFont val="Times New Roman"/>
        <charset val="0"/>
      </rPr>
      <t>924.5</t>
    </r>
    <r>
      <rPr>
        <sz val="12"/>
        <rFont val="宋体"/>
        <charset val="134"/>
      </rPr>
      <t>立方米。</t>
    </r>
  </si>
  <si>
    <t>张家川镇中部饲草配送中心桥梁建设项目</t>
  </si>
  <si>
    <t>赵川村</t>
  </si>
  <si>
    <r>
      <rPr>
        <sz val="12"/>
        <rFont val="宋体"/>
        <charset val="134"/>
      </rPr>
      <t>在张家川镇赵川村新建通往张家川镇中部饲草配送中心桥梁一座，长</t>
    </r>
    <r>
      <rPr>
        <sz val="12"/>
        <rFont val="Times New Roman"/>
        <charset val="0"/>
      </rPr>
      <t>46</t>
    </r>
    <r>
      <rPr>
        <sz val="12"/>
        <rFont val="宋体"/>
        <charset val="134"/>
      </rPr>
      <t>米，宽</t>
    </r>
    <r>
      <rPr>
        <sz val="12"/>
        <rFont val="Times New Roman"/>
        <charset val="0"/>
      </rPr>
      <t>7</t>
    </r>
    <r>
      <rPr>
        <sz val="12"/>
        <rFont val="宋体"/>
        <charset val="134"/>
      </rPr>
      <t>米，引道</t>
    </r>
    <r>
      <rPr>
        <sz val="12"/>
        <rFont val="Times New Roman"/>
        <charset val="0"/>
      </rPr>
      <t>55</t>
    </r>
    <r>
      <rPr>
        <sz val="12"/>
        <rFont val="宋体"/>
        <charset val="134"/>
      </rPr>
      <t>米。</t>
    </r>
  </si>
  <si>
    <r>
      <rPr>
        <b/>
        <sz val="12"/>
        <rFont val="宋体"/>
        <charset val="134"/>
      </rPr>
      <t>投资</t>
    </r>
    <r>
      <rPr>
        <b/>
        <sz val="12"/>
        <rFont val="Times New Roman"/>
        <charset val="0"/>
      </rPr>
      <t>1350</t>
    </r>
    <r>
      <rPr>
        <b/>
        <sz val="12"/>
        <rFont val="宋体"/>
        <charset val="134"/>
      </rPr>
      <t>万元用于实施就业帮扶项目。</t>
    </r>
  </si>
  <si>
    <t>公益性岗位补助</t>
  </si>
  <si>
    <r>
      <rPr>
        <b/>
        <sz val="12"/>
        <rFont val="宋体"/>
        <charset val="134"/>
      </rPr>
      <t>投资</t>
    </r>
    <r>
      <rPr>
        <b/>
        <sz val="12"/>
        <rFont val="Times New Roman"/>
        <charset val="0"/>
      </rPr>
      <t>1312.2</t>
    </r>
    <r>
      <rPr>
        <b/>
        <sz val="12"/>
        <rFont val="宋体"/>
        <charset val="134"/>
      </rPr>
      <t>万元用于实施公益性岗位补助项目。</t>
    </r>
  </si>
  <si>
    <r>
      <rPr>
        <sz val="12"/>
        <rFont val="宋体"/>
        <charset val="134"/>
      </rPr>
      <t>安排</t>
    </r>
    <r>
      <rPr>
        <sz val="12"/>
        <rFont val="Times New Roman"/>
        <charset val="0"/>
      </rPr>
      <t>1312.2</t>
    </r>
    <r>
      <rPr>
        <sz val="12"/>
        <rFont val="宋体"/>
        <charset val="134"/>
      </rPr>
      <t>万元，用于全县</t>
    </r>
    <r>
      <rPr>
        <sz val="12"/>
        <rFont val="Times New Roman"/>
        <charset val="0"/>
      </rPr>
      <t>2379</t>
    </r>
    <r>
      <rPr>
        <sz val="12"/>
        <rFont val="宋体"/>
        <charset val="134"/>
      </rPr>
      <t>名乡村公益性岗位补助。</t>
    </r>
  </si>
  <si>
    <r>
      <rPr>
        <sz val="12"/>
        <rFont val="宋体"/>
        <charset val="134"/>
      </rPr>
      <t>县人社局、</t>
    </r>
    <r>
      <rPr>
        <sz val="12"/>
        <rFont val="Times New Roman"/>
        <charset val="0"/>
      </rPr>
      <t>15</t>
    </r>
    <r>
      <rPr>
        <sz val="12"/>
        <rFont val="宋体"/>
        <charset val="134"/>
      </rPr>
      <t>个乡镇</t>
    </r>
  </si>
  <si>
    <r>
      <rPr>
        <b/>
        <sz val="12"/>
        <rFont val="宋体"/>
        <charset val="134"/>
      </rPr>
      <t>投资</t>
    </r>
    <r>
      <rPr>
        <b/>
        <sz val="12"/>
        <rFont val="Times New Roman"/>
        <charset val="0"/>
      </rPr>
      <t>37.8</t>
    </r>
    <r>
      <rPr>
        <b/>
        <sz val="12"/>
        <rFont val="宋体"/>
        <charset val="134"/>
      </rPr>
      <t>万元用于实施雨露计划补助项目，共计补助</t>
    </r>
    <r>
      <rPr>
        <b/>
        <sz val="12"/>
        <rFont val="Times New Roman"/>
        <charset val="0"/>
      </rPr>
      <t>126</t>
    </r>
    <r>
      <rPr>
        <b/>
        <sz val="12"/>
        <rFont val="宋体"/>
        <charset val="134"/>
      </rPr>
      <t>人，每人补助</t>
    </r>
    <r>
      <rPr>
        <b/>
        <sz val="12"/>
        <rFont val="Times New Roman"/>
        <charset val="0"/>
      </rPr>
      <t>3000</t>
    </r>
    <r>
      <rPr>
        <b/>
        <sz val="12"/>
        <rFont val="宋体"/>
        <charset val="134"/>
      </rPr>
      <t>元。</t>
    </r>
  </si>
  <si>
    <t>县乡村振兴局</t>
  </si>
  <si>
    <r>
      <rPr>
        <b/>
        <sz val="12"/>
        <rFont val="宋体"/>
        <charset val="134"/>
      </rPr>
      <t>概算投资</t>
    </r>
    <r>
      <rPr>
        <b/>
        <sz val="12"/>
        <rFont val="Times New Roman"/>
        <charset val="0"/>
      </rPr>
      <t>525.45</t>
    </r>
    <r>
      <rPr>
        <b/>
        <sz val="12"/>
        <rFont val="宋体"/>
        <charset val="134"/>
      </rPr>
      <t>万元用于实施农村公共基础设施建设项目。</t>
    </r>
  </si>
  <si>
    <t>张家川县龙山镇西川村生态及地址灾害避险搬迁安置点基础设施项目</t>
  </si>
  <si>
    <t>西川村</t>
  </si>
  <si>
    <r>
      <rPr>
        <sz val="12"/>
        <rFont val="Times New Roman"/>
        <charset val="0"/>
      </rPr>
      <t>1.</t>
    </r>
    <r>
      <rPr>
        <sz val="12"/>
        <rFont val="宋体"/>
        <charset val="0"/>
      </rPr>
      <t>硬化道路</t>
    </r>
    <r>
      <rPr>
        <sz val="12"/>
        <rFont val="Times New Roman"/>
        <charset val="0"/>
      </rPr>
      <t>1194m²</t>
    </r>
    <r>
      <rPr>
        <sz val="12"/>
        <rFont val="宋体"/>
        <charset val="0"/>
      </rPr>
      <t>，道牙</t>
    </r>
    <r>
      <rPr>
        <sz val="12"/>
        <rFont val="Times New Roman"/>
        <charset val="0"/>
      </rPr>
      <t>325m</t>
    </r>
    <r>
      <rPr>
        <sz val="12"/>
        <rFont val="宋体"/>
        <charset val="0"/>
      </rPr>
      <t>，</t>
    </r>
    <r>
      <rPr>
        <sz val="12"/>
        <rFont val="Times New Roman"/>
        <charset val="0"/>
      </rPr>
      <t xml:space="preserve">HDPE </t>
    </r>
    <r>
      <rPr>
        <sz val="12"/>
        <rFont val="宋体"/>
        <charset val="0"/>
      </rPr>
      <t>双壁波纹管</t>
    </r>
    <r>
      <rPr>
        <sz val="12"/>
        <rFont val="Times New Roman"/>
        <charset val="0"/>
      </rPr>
      <t xml:space="preserve"> DN500</t>
    </r>
    <r>
      <rPr>
        <sz val="12"/>
        <rFont val="宋体"/>
        <charset val="0"/>
      </rPr>
      <t>管</t>
    </r>
    <r>
      <rPr>
        <sz val="12"/>
        <rFont val="Times New Roman"/>
        <charset val="0"/>
      </rPr>
      <t>758</t>
    </r>
    <r>
      <rPr>
        <sz val="12"/>
        <rFont val="宋体"/>
        <charset val="0"/>
      </rPr>
      <t>米，水篦子</t>
    </r>
    <r>
      <rPr>
        <sz val="12"/>
        <rFont val="Times New Roman"/>
        <charset val="0"/>
      </rPr>
      <t>16</t>
    </r>
    <r>
      <rPr>
        <sz val="12"/>
        <rFont val="宋体"/>
        <charset val="0"/>
      </rPr>
      <t>个，雨水检查井</t>
    </r>
    <r>
      <rPr>
        <sz val="12"/>
        <rFont val="Times New Roman"/>
        <charset val="0"/>
      </rPr>
      <t>8</t>
    </r>
    <r>
      <rPr>
        <sz val="12"/>
        <rFont val="宋体"/>
        <charset val="0"/>
      </rPr>
      <t>座，污水检查井</t>
    </r>
    <r>
      <rPr>
        <sz val="12"/>
        <rFont val="Times New Roman"/>
        <charset val="0"/>
      </rPr>
      <t>12</t>
    </r>
    <r>
      <rPr>
        <sz val="12"/>
        <rFont val="宋体"/>
        <charset val="0"/>
      </rPr>
      <t>座。</t>
    </r>
  </si>
  <si>
    <t>龙山镇南街村小巷道硬化及排水建设项目</t>
  </si>
  <si>
    <t>南街村</t>
  </si>
  <si>
    <r>
      <rPr>
        <sz val="12"/>
        <rFont val="宋体"/>
        <charset val="134"/>
      </rPr>
      <t>小巷道硬化</t>
    </r>
    <r>
      <rPr>
        <sz val="12"/>
        <rFont val="Times New Roman"/>
        <charset val="0"/>
      </rPr>
      <t>5250</t>
    </r>
    <r>
      <rPr>
        <sz val="12"/>
        <rFont val="宋体"/>
        <charset val="134"/>
      </rPr>
      <t>平方米，铺设排水管网</t>
    </r>
    <r>
      <rPr>
        <sz val="12"/>
        <rFont val="Times New Roman"/>
        <charset val="0"/>
      </rPr>
      <t>1120</t>
    </r>
    <r>
      <rPr>
        <sz val="12"/>
        <rFont val="宋体"/>
        <charset val="134"/>
      </rPr>
      <t>米。</t>
    </r>
  </si>
  <si>
    <t>张川镇阳上村地质灾害避让搬迁安置点基础设施建设项目</t>
  </si>
  <si>
    <t>阳上村</t>
  </si>
  <si>
    <r>
      <rPr>
        <sz val="12"/>
        <rFont val="宋体"/>
        <charset val="134"/>
      </rPr>
      <t>巷道硬化</t>
    </r>
    <r>
      <rPr>
        <sz val="12"/>
        <rFont val="Times New Roman"/>
        <charset val="0"/>
      </rPr>
      <t>5560</t>
    </r>
    <r>
      <rPr>
        <sz val="12"/>
        <rFont val="宋体"/>
        <charset val="134"/>
      </rPr>
      <t>平方米、污水检查井</t>
    </r>
    <r>
      <rPr>
        <sz val="12"/>
        <rFont val="Times New Roman"/>
        <charset val="0"/>
      </rPr>
      <t>41</t>
    </r>
    <r>
      <rPr>
        <sz val="12"/>
        <rFont val="宋体"/>
        <charset val="134"/>
      </rPr>
      <t>个、雨水检查井</t>
    </r>
    <r>
      <rPr>
        <sz val="12"/>
        <rFont val="Times New Roman"/>
        <charset val="0"/>
      </rPr>
      <t>39</t>
    </r>
    <r>
      <rPr>
        <sz val="12"/>
        <rFont val="宋体"/>
        <charset val="134"/>
      </rPr>
      <t>个、污水管道</t>
    </r>
    <r>
      <rPr>
        <sz val="12"/>
        <rFont val="Times New Roman"/>
        <charset val="0"/>
      </rPr>
      <t>1040</t>
    </r>
    <r>
      <rPr>
        <sz val="12"/>
        <rFont val="宋体"/>
        <charset val="134"/>
      </rPr>
      <t>米、雨水管道</t>
    </r>
    <r>
      <rPr>
        <sz val="12"/>
        <rFont val="Times New Roman"/>
        <charset val="0"/>
      </rPr>
      <t>1210</t>
    </r>
    <r>
      <rPr>
        <sz val="12"/>
        <rFont val="宋体"/>
        <charset val="134"/>
      </rPr>
      <t>米、水篦子新建</t>
    </r>
    <r>
      <rPr>
        <sz val="12"/>
        <rFont val="Times New Roman"/>
        <charset val="0"/>
      </rPr>
      <t>92</t>
    </r>
    <r>
      <rPr>
        <sz val="12"/>
        <rFont val="宋体"/>
        <charset val="134"/>
      </rPr>
      <t>个</t>
    </r>
  </si>
  <si>
    <t>张川镇纳沟村地质灾害避让搬迁安置点基础设施建设项目</t>
  </si>
  <si>
    <t>纳沟村</t>
  </si>
  <si>
    <r>
      <rPr>
        <sz val="12"/>
        <rFont val="宋体"/>
        <charset val="134"/>
      </rPr>
      <t>巷道及管网排水。巷道硬化</t>
    </r>
    <r>
      <rPr>
        <sz val="12"/>
        <rFont val="Times New Roman"/>
        <charset val="0"/>
      </rPr>
      <t>1600</t>
    </r>
    <r>
      <rPr>
        <sz val="12"/>
        <rFont val="宋体"/>
        <charset val="134"/>
      </rPr>
      <t>平方米、污水检查井</t>
    </r>
    <r>
      <rPr>
        <sz val="12"/>
        <rFont val="Times New Roman"/>
        <charset val="0"/>
      </rPr>
      <t>9</t>
    </r>
    <r>
      <rPr>
        <sz val="12"/>
        <rFont val="宋体"/>
        <charset val="134"/>
      </rPr>
      <t>个、雨水检查井</t>
    </r>
    <r>
      <rPr>
        <sz val="12"/>
        <rFont val="Times New Roman"/>
        <charset val="0"/>
      </rPr>
      <t>4</t>
    </r>
    <r>
      <rPr>
        <sz val="12"/>
        <rFont val="宋体"/>
        <charset val="134"/>
      </rPr>
      <t>个、污水管道</t>
    </r>
    <r>
      <rPr>
        <sz val="12"/>
        <rFont val="Times New Roman"/>
        <charset val="0"/>
      </rPr>
      <t>220</t>
    </r>
    <r>
      <rPr>
        <sz val="12"/>
        <rFont val="宋体"/>
        <charset val="134"/>
      </rPr>
      <t>米、雨水管道</t>
    </r>
    <r>
      <rPr>
        <sz val="12"/>
        <rFont val="Times New Roman"/>
        <charset val="0"/>
      </rPr>
      <t>130</t>
    </r>
    <r>
      <rPr>
        <sz val="12"/>
        <rFont val="宋体"/>
        <charset val="134"/>
      </rPr>
      <t>米、水篦子新建</t>
    </r>
    <r>
      <rPr>
        <sz val="12"/>
        <rFont val="Times New Roman"/>
        <charset val="0"/>
      </rPr>
      <t>9</t>
    </r>
    <r>
      <rPr>
        <sz val="12"/>
        <rFont val="宋体"/>
        <charset val="134"/>
      </rPr>
      <t>个。</t>
    </r>
  </si>
  <si>
    <t>张家川县大阳镇小杨村拆迁安置点基础设施</t>
  </si>
  <si>
    <t>小杨村</t>
  </si>
  <si>
    <r>
      <rPr>
        <sz val="12"/>
        <rFont val="宋体"/>
        <charset val="134"/>
      </rPr>
      <t>硬化道路</t>
    </r>
    <r>
      <rPr>
        <sz val="12"/>
        <rFont val="Times New Roman"/>
        <charset val="0"/>
      </rPr>
      <t>8000</t>
    </r>
    <r>
      <rPr>
        <sz val="12"/>
        <rFont val="宋体"/>
        <charset val="134"/>
      </rPr>
      <t>平方米</t>
    </r>
  </si>
  <si>
    <t>胡川镇仓下村地质灾害治理建设项目</t>
  </si>
  <si>
    <t>仓下村</t>
  </si>
  <si>
    <r>
      <rPr>
        <sz val="12"/>
        <rFont val="宋体"/>
        <charset val="134"/>
      </rPr>
      <t>修建台阶式排水槽</t>
    </r>
    <r>
      <rPr>
        <sz val="12"/>
        <rFont val="Times New Roman"/>
        <charset val="0"/>
      </rPr>
      <t>65m</t>
    </r>
    <r>
      <rPr>
        <sz val="12"/>
        <rFont val="宋体"/>
        <charset val="134"/>
      </rPr>
      <t>，洪凝土排水渠</t>
    </r>
    <r>
      <rPr>
        <sz val="12"/>
        <rFont val="Times New Roman"/>
        <charset val="0"/>
      </rPr>
      <t>275m</t>
    </r>
    <r>
      <rPr>
        <sz val="12"/>
        <rFont val="宋体"/>
        <charset val="134"/>
      </rPr>
      <t>，土方夯填</t>
    </r>
    <r>
      <rPr>
        <sz val="12"/>
        <rFont val="Times New Roman"/>
        <charset val="0"/>
      </rPr>
      <t>300m³</t>
    </r>
    <r>
      <rPr>
        <sz val="12"/>
        <rFont val="宋体"/>
        <charset val="134"/>
      </rPr>
      <t>。</t>
    </r>
  </si>
  <si>
    <t>张家川镇背武村滑坡点路面硬化项目</t>
  </si>
  <si>
    <t>背武村</t>
  </si>
  <si>
    <r>
      <rPr>
        <sz val="12"/>
        <rFont val="宋体"/>
        <charset val="134"/>
      </rPr>
      <t>在张家川镇背武村硬化道路</t>
    </r>
    <r>
      <rPr>
        <sz val="12"/>
        <rFont val="Times New Roman"/>
        <charset val="0"/>
      </rPr>
      <t>1350</t>
    </r>
    <r>
      <rPr>
        <sz val="12"/>
        <rFont val="宋体"/>
        <charset val="134"/>
      </rPr>
      <t>平方米。</t>
    </r>
  </si>
  <si>
    <t>张棉驿乡马夭村地质灾害排危除险建设项目</t>
  </si>
  <si>
    <t>马夭村</t>
  </si>
  <si>
    <r>
      <rPr>
        <sz val="12"/>
        <rFont val="Times New Roman"/>
        <charset val="0"/>
      </rPr>
      <t>1.</t>
    </r>
    <r>
      <rPr>
        <sz val="12"/>
        <rFont val="宋体"/>
        <charset val="134"/>
      </rPr>
      <t>新修建长</t>
    </r>
    <r>
      <rPr>
        <sz val="12"/>
        <rFont val="Times New Roman"/>
        <charset val="0"/>
      </rPr>
      <t>40</t>
    </r>
    <r>
      <rPr>
        <sz val="12"/>
        <rFont val="宋体"/>
        <charset val="134"/>
      </rPr>
      <t>米，均高</t>
    </r>
    <r>
      <rPr>
        <sz val="12"/>
        <rFont val="Times New Roman"/>
        <charset val="0"/>
      </rPr>
      <t>12</t>
    </r>
    <r>
      <rPr>
        <sz val="12"/>
        <rFont val="宋体"/>
        <charset val="134"/>
      </rPr>
      <t>米护坡</t>
    </r>
    <r>
      <rPr>
        <sz val="12"/>
        <rFont val="Times New Roman"/>
        <charset val="0"/>
      </rPr>
      <t>750</t>
    </r>
    <r>
      <rPr>
        <sz val="12"/>
        <rFont val="宋体"/>
        <charset val="134"/>
      </rPr>
      <t>立方米，硬化路</t>
    </r>
    <r>
      <rPr>
        <sz val="12"/>
        <rFont val="Times New Roman"/>
        <charset val="0"/>
      </rPr>
      <t>98</t>
    </r>
    <r>
      <rPr>
        <sz val="12"/>
        <rFont val="宋体"/>
        <charset val="134"/>
      </rPr>
      <t>平方米。</t>
    </r>
  </si>
  <si>
    <t>张棉乡张棉村崩塌排危除险建设项目</t>
  </si>
  <si>
    <t>张棉村</t>
  </si>
  <si>
    <r>
      <rPr>
        <sz val="12"/>
        <rFont val="宋体"/>
        <charset val="134"/>
      </rPr>
      <t>新建挡土墙</t>
    </r>
    <r>
      <rPr>
        <sz val="12"/>
        <rFont val="Times New Roman"/>
        <charset val="0"/>
      </rPr>
      <t>1</t>
    </r>
    <r>
      <rPr>
        <sz val="12"/>
        <rFont val="宋体"/>
        <charset val="134"/>
      </rPr>
      <t>处，长</t>
    </r>
    <r>
      <rPr>
        <sz val="12"/>
        <rFont val="Times New Roman"/>
        <charset val="0"/>
      </rPr>
      <t>49.5</t>
    </r>
    <r>
      <rPr>
        <sz val="12"/>
        <rFont val="宋体"/>
        <charset val="134"/>
      </rPr>
      <t>米，</t>
    </r>
    <r>
      <rPr>
        <sz val="12"/>
        <rFont val="Times New Roman"/>
        <charset val="0"/>
      </rPr>
      <t>AB</t>
    </r>
    <r>
      <rPr>
        <sz val="12"/>
        <rFont val="宋体"/>
        <charset val="134"/>
      </rPr>
      <t>段墙体均高</t>
    </r>
    <r>
      <rPr>
        <sz val="12"/>
        <rFont val="Times New Roman"/>
        <charset val="0"/>
      </rPr>
      <t>8.6</t>
    </r>
    <r>
      <rPr>
        <sz val="12"/>
        <rFont val="宋体"/>
        <charset val="134"/>
      </rPr>
      <t>米，底宽</t>
    </r>
    <r>
      <rPr>
        <sz val="12"/>
        <rFont val="Times New Roman"/>
        <charset val="0"/>
      </rPr>
      <t>1.88</t>
    </r>
    <r>
      <rPr>
        <sz val="12"/>
        <rFont val="宋体"/>
        <charset val="134"/>
      </rPr>
      <t>米，顶宽</t>
    </r>
    <r>
      <rPr>
        <sz val="12"/>
        <rFont val="Times New Roman"/>
        <charset val="0"/>
      </rPr>
      <t>0.5</t>
    </r>
    <r>
      <rPr>
        <sz val="12"/>
        <rFont val="宋体"/>
        <charset val="134"/>
      </rPr>
      <t>米；</t>
    </r>
    <r>
      <rPr>
        <sz val="12"/>
        <rFont val="Times New Roman"/>
        <charset val="0"/>
      </rPr>
      <t>C</t>
    </r>
    <r>
      <rPr>
        <sz val="12"/>
        <rFont val="宋体"/>
        <charset val="134"/>
      </rPr>
      <t>段墙体均高</t>
    </r>
    <r>
      <rPr>
        <sz val="12"/>
        <rFont val="Times New Roman"/>
        <charset val="0"/>
      </rPr>
      <t>8.6</t>
    </r>
    <r>
      <rPr>
        <sz val="12"/>
        <rFont val="宋体"/>
        <charset val="134"/>
      </rPr>
      <t>米，底宽</t>
    </r>
    <r>
      <rPr>
        <sz val="12"/>
        <rFont val="Times New Roman"/>
        <charset val="0"/>
      </rPr>
      <t>1.6</t>
    </r>
    <r>
      <rPr>
        <sz val="12"/>
        <rFont val="宋体"/>
        <charset val="134"/>
      </rPr>
      <t>米，顶宽</t>
    </r>
    <r>
      <rPr>
        <sz val="12"/>
        <rFont val="Times New Roman"/>
        <charset val="0"/>
      </rPr>
      <t>0.5</t>
    </r>
    <r>
      <rPr>
        <sz val="12"/>
        <rFont val="宋体"/>
        <charset val="134"/>
      </rPr>
      <t>米；硬化路面</t>
    </r>
    <r>
      <rPr>
        <sz val="12"/>
        <rFont val="Times New Roman"/>
        <charset val="0"/>
      </rPr>
      <t>123</t>
    </r>
    <r>
      <rPr>
        <sz val="12"/>
        <rFont val="宋体"/>
        <charset val="134"/>
      </rPr>
      <t>平方米。</t>
    </r>
  </si>
  <si>
    <t>农房抗震改造建设项目</t>
  </si>
  <si>
    <r>
      <rPr>
        <b/>
        <sz val="12"/>
        <rFont val="宋体"/>
        <charset val="134"/>
      </rPr>
      <t>概算投资</t>
    </r>
    <r>
      <rPr>
        <b/>
        <sz val="12"/>
        <rFont val="Times New Roman"/>
        <charset val="0"/>
      </rPr>
      <t>211</t>
    </r>
    <r>
      <rPr>
        <b/>
        <sz val="12"/>
        <rFont val="宋体"/>
        <charset val="134"/>
      </rPr>
      <t>万元用于实施农房抗震改造建设项目。</t>
    </r>
  </si>
  <si>
    <r>
      <rPr>
        <sz val="12"/>
        <rFont val="宋体"/>
        <charset val="134"/>
      </rPr>
      <t>投资</t>
    </r>
    <r>
      <rPr>
        <sz val="12"/>
        <rFont val="Times New Roman"/>
        <charset val="0"/>
      </rPr>
      <t>211</t>
    </r>
    <r>
      <rPr>
        <sz val="12"/>
        <rFont val="宋体"/>
        <charset val="134"/>
      </rPr>
      <t>万元用于张川镇等</t>
    </r>
    <r>
      <rPr>
        <sz val="12"/>
        <rFont val="Times New Roman"/>
        <charset val="0"/>
      </rPr>
      <t>12</t>
    </r>
    <r>
      <rPr>
        <sz val="12"/>
        <rFont val="宋体"/>
        <charset val="134"/>
      </rPr>
      <t>乡镇实施</t>
    </r>
    <r>
      <rPr>
        <sz val="12"/>
        <rFont val="Times New Roman"/>
        <charset val="0"/>
      </rPr>
      <t>85</t>
    </r>
    <r>
      <rPr>
        <sz val="12"/>
        <rFont val="宋体"/>
        <charset val="134"/>
      </rPr>
      <t>户脱贫户家庭农房抗震改造项目。</t>
    </r>
  </si>
  <si>
    <t>县住建局</t>
  </si>
  <si>
    <r>
      <rPr>
        <b/>
        <sz val="12"/>
        <rFont val="宋体"/>
        <charset val="134"/>
      </rPr>
      <t>市级第一三批衔接资金</t>
    </r>
    <r>
      <rPr>
        <b/>
        <sz val="12"/>
        <rFont val="Times New Roman"/>
        <charset val="0"/>
      </rPr>
      <t xml:space="preserve">                 </t>
    </r>
    <r>
      <rPr>
        <b/>
        <sz val="12"/>
        <rFont val="宋体"/>
        <charset val="134"/>
      </rPr>
      <t>张财发【</t>
    </r>
    <r>
      <rPr>
        <b/>
        <sz val="12"/>
        <rFont val="Times New Roman"/>
        <charset val="0"/>
      </rPr>
      <t>2023</t>
    </r>
    <r>
      <rPr>
        <b/>
        <sz val="12"/>
        <rFont val="宋体"/>
        <charset val="134"/>
      </rPr>
      <t>】</t>
    </r>
    <r>
      <rPr>
        <b/>
        <sz val="12"/>
        <rFont val="Times New Roman"/>
        <charset val="0"/>
      </rPr>
      <t>5</t>
    </r>
    <r>
      <rPr>
        <b/>
        <sz val="12"/>
        <rFont val="宋体"/>
        <charset val="134"/>
      </rPr>
      <t>号</t>
    </r>
  </si>
  <si>
    <r>
      <rPr>
        <sz val="12"/>
        <rFont val="宋体"/>
        <charset val="134"/>
      </rPr>
      <t>采取先建后补机制，在全县青贮饲草</t>
    </r>
    <r>
      <rPr>
        <sz val="12"/>
        <rFont val="Times New Roman"/>
        <charset val="0"/>
      </rPr>
      <t>16.33</t>
    </r>
    <r>
      <rPr>
        <sz val="12"/>
        <rFont val="宋体"/>
        <charset val="134"/>
      </rPr>
      <t>万吨，每吨奖补</t>
    </r>
    <r>
      <rPr>
        <sz val="12"/>
        <rFont val="Times New Roman"/>
        <charset val="0"/>
      </rPr>
      <t>100</t>
    </r>
    <r>
      <rPr>
        <sz val="12"/>
        <rFont val="宋体"/>
        <charset val="134"/>
      </rPr>
      <t>元。经营主体与农户建立联农带农机制，</t>
    </r>
    <r>
      <rPr>
        <sz val="12"/>
        <rFont val="Times New Roman"/>
        <charset val="0"/>
      </rPr>
      <t xml:space="preserve"> </t>
    </r>
    <r>
      <rPr>
        <sz val="12"/>
        <rFont val="宋体"/>
        <charset val="134"/>
      </rPr>
      <t>将《项目联农带农明细台账》作为项目实施及验收、报账资料。</t>
    </r>
  </si>
  <si>
    <t>就业类项目</t>
  </si>
  <si>
    <t>就业帮扶车间（含乡村就业工厂）奖补项目</t>
  </si>
  <si>
    <r>
      <rPr>
        <sz val="12"/>
        <rFont val="Times New Roman"/>
        <charset val="0"/>
      </rPr>
      <t>15</t>
    </r>
    <r>
      <rPr>
        <sz val="12"/>
        <rFont val="宋体"/>
        <charset val="134"/>
      </rPr>
      <t>个乡镇</t>
    </r>
  </si>
  <si>
    <r>
      <rPr>
        <sz val="12"/>
        <rFont val="宋体"/>
        <charset val="134"/>
      </rPr>
      <t>对就业帮扶车间（含乡村就业工厂）吸纳已脱贫劳动力稳定就业</t>
    </r>
    <r>
      <rPr>
        <sz val="12"/>
        <rFont val="Times New Roman"/>
        <charset val="0"/>
      </rPr>
      <t>6</t>
    </r>
    <r>
      <rPr>
        <sz val="12"/>
        <rFont val="宋体"/>
        <charset val="134"/>
      </rPr>
      <t>个月以上的，按</t>
    </r>
    <r>
      <rPr>
        <sz val="12"/>
        <rFont val="Times New Roman"/>
        <charset val="0"/>
      </rPr>
      <t>3000</t>
    </r>
    <r>
      <rPr>
        <sz val="12"/>
        <rFont val="宋体"/>
        <charset val="134"/>
      </rPr>
      <t>元</t>
    </r>
    <r>
      <rPr>
        <sz val="12"/>
        <rFont val="Times New Roman"/>
        <charset val="0"/>
      </rPr>
      <t>/</t>
    </r>
    <r>
      <rPr>
        <sz val="12"/>
        <rFont val="宋体"/>
        <charset val="134"/>
      </rPr>
      <t>人的标准给予奖补。</t>
    </r>
  </si>
  <si>
    <t>乡村建设项目</t>
  </si>
  <si>
    <r>
      <rPr>
        <sz val="12"/>
        <rFont val="宋体"/>
        <charset val="134"/>
      </rPr>
      <t>在在全县建设</t>
    </r>
    <r>
      <rPr>
        <sz val="12"/>
        <rFont val="Times New Roman"/>
        <charset val="0"/>
      </rPr>
      <t>10</t>
    </r>
    <r>
      <rPr>
        <sz val="12"/>
        <rFont val="宋体"/>
        <charset val="134"/>
      </rPr>
      <t>个提升村，每村投资</t>
    </r>
    <r>
      <rPr>
        <sz val="12"/>
        <rFont val="Times New Roman"/>
        <charset val="0"/>
      </rPr>
      <t>100</t>
    </r>
    <r>
      <rPr>
        <sz val="12"/>
        <rFont val="宋体"/>
        <charset val="134"/>
      </rPr>
      <t>万。其中：龙山镇：西沟村、四方村、北河村、树坡村；恭门镇：毛磨村、古土村、许湾村、西关村、城子村；平安乡：新庄村。</t>
    </r>
  </si>
  <si>
    <t>龙山镇、恭门镇、平安乡</t>
  </si>
  <si>
    <r>
      <rPr>
        <b/>
        <sz val="12"/>
        <rFont val="宋体"/>
        <charset val="134"/>
      </rPr>
      <t>县本级县级资金</t>
    </r>
    <r>
      <rPr>
        <b/>
        <sz val="12"/>
        <rFont val="Times New Roman"/>
        <charset val="0"/>
      </rPr>
      <t xml:space="preserve">           </t>
    </r>
    <r>
      <rPr>
        <b/>
        <sz val="12"/>
        <rFont val="宋体"/>
        <charset val="134"/>
      </rPr>
      <t>张财发【</t>
    </r>
    <r>
      <rPr>
        <b/>
        <sz val="12"/>
        <rFont val="Times New Roman"/>
        <charset val="0"/>
      </rPr>
      <t>2023</t>
    </r>
    <r>
      <rPr>
        <b/>
        <sz val="12"/>
        <rFont val="宋体"/>
        <charset val="134"/>
      </rPr>
      <t>】</t>
    </r>
    <r>
      <rPr>
        <b/>
        <sz val="12"/>
        <rFont val="Times New Roman"/>
        <charset val="0"/>
      </rPr>
      <t>71</t>
    </r>
    <r>
      <rPr>
        <b/>
        <sz val="12"/>
        <rFont val="宋体"/>
        <charset val="134"/>
      </rPr>
      <t>号</t>
    </r>
  </si>
  <si>
    <r>
      <rPr>
        <b/>
        <sz val="12"/>
        <rFont val="宋体"/>
        <charset val="134"/>
      </rPr>
      <t>饲料玉米种植到户补助项目</t>
    </r>
    <r>
      <rPr>
        <b/>
        <sz val="12"/>
        <rFont val="Times New Roman"/>
        <charset val="0"/>
      </rPr>
      <t>(</t>
    </r>
    <r>
      <rPr>
        <b/>
        <sz val="12"/>
        <rFont val="宋体"/>
        <charset val="134"/>
      </rPr>
      <t>三类户）</t>
    </r>
  </si>
  <si>
    <r>
      <rPr>
        <b/>
        <sz val="12"/>
        <rFont val="宋体"/>
        <charset val="134"/>
      </rPr>
      <t>安排</t>
    </r>
    <r>
      <rPr>
        <b/>
        <sz val="12"/>
        <rFont val="Times New Roman"/>
        <charset val="0"/>
      </rPr>
      <t>25.32</t>
    </r>
    <r>
      <rPr>
        <b/>
        <sz val="12"/>
        <rFont val="宋体"/>
        <charset val="134"/>
      </rPr>
      <t>万元在全县范围内实施饲料玉米三类户到户补助项目，每亩补助</t>
    </r>
    <r>
      <rPr>
        <b/>
        <sz val="12"/>
        <rFont val="Times New Roman"/>
        <charset val="0"/>
      </rPr>
      <t>200</t>
    </r>
    <r>
      <rPr>
        <b/>
        <sz val="12"/>
        <rFont val="宋体"/>
        <charset val="134"/>
      </rPr>
      <t>元，共补助</t>
    </r>
    <r>
      <rPr>
        <b/>
        <sz val="12"/>
        <rFont val="Times New Roman"/>
        <charset val="0"/>
      </rPr>
      <t>1266</t>
    </r>
    <r>
      <rPr>
        <b/>
        <sz val="12"/>
        <rFont val="宋体"/>
        <charset val="134"/>
      </rPr>
      <t>亩。</t>
    </r>
  </si>
  <si>
    <t>畜牧中心</t>
  </si>
  <si>
    <t>饲料玉米种植到户补助项目（脱贫户）</t>
  </si>
  <si>
    <r>
      <rPr>
        <b/>
        <sz val="12"/>
        <rFont val="宋体"/>
        <charset val="134"/>
      </rPr>
      <t>安排</t>
    </r>
    <r>
      <rPr>
        <b/>
        <sz val="12"/>
        <rFont val="Times New Roman"/>
        <charset val="0"/>
      </rPr>
      <t>179.81</t>
    </r>
    <r>
      <rPr>
        <b/>
        <sz val="12"/>
        <rFont val="宋体"/>
        <charset val="134"/>
      </rPr>
      <t>万元在全县范围内实施脱贫户饲料玉米种植到户补助项目，每亩补助</t>
    </r>
    <r>
      <rPr>
        <b/>
        <sz val="12"/>
        <rFont val="Times New Roman"/>
        <charset val="0"/>
      </rPr>
      <t>200</t>
    </r>
    <r>
      <rPr>
        <b/>
        <sz val="12"/>
        <rFont val="宋体"/>
        <charset val="134"/>
      </rPr>
      <t>元，共补助</t>
    </r>
    <r>
      <rPr>
        <b/>
        <sz val="12"/>
        <rFont val="Times New Roman"/>
        <charset val="0"/>
      </rPr>
      <t>8990.5</t>
    </r>
    <r>
      <rPr>
        <b/>
        <sz val="12"/>
        <rFont val="宋体"/>
        <charset val="134"/>
      </rPr>
      <t>亩。</t>
    </r>
  </si>
  <si>
    <t>饲料玉米种植到户补助项目（其他农户）</t>
  </si>
  <si>
    <r>
      <rPr>
        <b/>
        <sz val="12"/>
        <rFont val="宋体"/>
        <charset val="134"/>
      </rPr>
      <t>安排</t>
    </r>
    <r>
      <rPr>
        <b/>
        <sz val="12"/>
        <rFont val="Times New Roman"/>
        <charset val="0"/>
      </rPr>
      <t>165.22</t>
    </r>
    <r>
      <rPr>
        <b/>
        <sz val="12"/>
        <rFont val="宋体"/>
        <charset val="134"/>
      </rPr>
      <t>万元在全县范围内实施饲料玉米一般户到户补助项目，每亩补助</t>
    </r>
    <r>
      <rPr>
        <b/>
        <sz val="12"/>
        <rFont val="Times New Roman"/>
        <charset val="0"/>
      </rPr>
      <t>200</t>
    </r>
    <r>
      <rPr>
        <b/>
        <sz val="12"/>
        <rFont val="宋体"/>
        <charset val="134"/>
      </rPr>
      <t>元，共补助</t>
    </r>
    <r>
      <rPr>
        <b/>
        <sz val="12"/>
        <rFont val="Times New Roman"/>
        <charset val="0"/>
      </rPr>
      <t>8261</t>
    </r>
    <r>
      <rPr>
        <b/>
        <sz val="12"/>
        <rFont val="宋体"/>
        <charset val="134"/>
      </rPr>
      <t>亩。</t>
    </r>
  </si>
  <si>
    <t>农产品仓储保鲜设施建设补助项目</t>
  </si>
  <si>
    <r>
      <rPr>
        <b/>
        <sz val="12"/>
        <rFont val="宋体"/>
        <charset val="134"/>
      </rPr>
      <t>投入</t>
    </r>
    <r>
      <rPr>
        <b/>
        <sz val="12"/>
        <rFont val="Times New Roman"/>
        <charset val="0"/>
      </rPr>
      <t>170</t>
    </r>
    <r>
      <rPr>
        <b/>
        <sz val="12"/>
        <rFont val="宋体"/>
        <charset val="134"/>
      </rPr>
      <t>万元在全县</t>
    </r>
    <r>
      <rPr>
        <b/>
        <sz val="12"/>
        <rFont val="Times New Roman"/>
        <charset val="0"/>
      </rPr>
      <t>4</t>
    </r>
    <r>
      <rPr>
        <b/>
        <sz val="12"/>
        <rFont val="宋体"/>
        <charset val="134"/>
      </rPr>
      <t>乡镇修建农产品仓储保鲜库</t>
    </r>
    <r>
      <rPr>
        <b/>
        <sz val="12"/>
        <rFont val="Times New Roman"/>
        <charset val="0"/>
      </rPr>
      <t>5</t>
    </r>
    <r>
      <rPr>
        <b/>
        <sz val="12"/>
        <rFont val="宋体"/>
        <charset val="134"/>
      </rPr>
      <t>座。</t>
    </r>
  </si>
  <si>
    <t>龙山镇农产品仓储保鲜设施建设补助项目</t>
  </si>
  <si>
    <r>
      <rPr>
        <sz val="12"/>
        <rFont val="宋体"/>
        <charset val="134"/>
      </rPr>
      <t>全镇共</t>
    </r>
    <r>
      <rPr>
        <sz val="12"/>
        <rFont val="Times New Roman"/>
        <charset val="0"/>
      </rPr>
      <t>2</t>
    </r>
    <r>
      <rPr>
        <sz val="12"/>
        <rFont val="宋体"/>
        <charset val="134"/>
      </rPr>
      <t>个村</t>
    </r>
    <r>
      <rPr>
        <sz val="12"/>
        <rFont val="Times New Roman"/>
        <charset val="0"/>
      </rPr>
      <t>2</t>
    </r>
    <r>
      <rPr>
        <sz val="12"/>
        <rFont val="宋体"/>
        <charset val="134"/>
      </rPr>
      <t>个合作社：建设保鲜库</t>
    </r>
    <r>
      <rPr>
        <sz val="12"/>
        <rFont val="Times New Roman"/>
        <charset val="0"/>
      </rPr>
      <t>1</t>
    </r>
    <r>
      <rPr>
        <sz val="12"/>
        <rFont val="宋体"/>
        <charset val="134"/>
      </rPr>
      <t>座</t>
    </r>
    <r>
      <rPr>
        <sz val="12"/>
        <rFont val="Times New Roman"/>
        <charset val="0"/>
      </rPr>
      <t>100</t>
    </r>
    <r>
      <rPr>
        <sz val="12"/>
        <rFont val="宋体"/>
        <charset val="134"/>
      </rPr>
      <t>吨补助</t>
    </r>
    <r>
      <rPr>
        <sz val="12"/>
        <rFont val="Times New Roman"/>
        <charset val="0"/>
      </rPr>
      <t>12</t>
    </r>
    <r>
      <rPr>
        <sz val="12"/>
        <rFont val="宋体"/>
        <charset val="134"/>
      </rPr>
      <t>万元；建设保鲜库</t>
    </r>
    <r>
      <rPr>
        <sz val="12"/>
        <rFont val="Times New Roman"/>
        <charset val="0"/>
      </rPr>
      <t>2</t>
    </r>
    <r>
      <rPr>
        <sz val="12"/>
        <rFont val="宋体"/>
        <charset val="134"/>
      </rPr>
      <t>座</t>
    </r>
    <r>
      <rPr>
        <sz val="12"/>
        <rFont val="Times New Roman"/>
        <charset val="0"/>
      </rPr>
      <t>200</t>
    </r>
    <r>
      <rPr>
        <sz val="12"/>
        <rFont val="宋体"/>
        <charset val="134"/>
      </rPr>
      <t>吨补助</t>
    </r>
    <r>
      <rPr>
        <sz val="12"/>
        <rFont val="Times New Roman"/>
        <charset val="0"/>
      </rPr>
      <t>22</t>
    </r>
    <r>
      <rPr>
        <sz val="12"/>
        <rFont val="宋体"/>
        <charset val="134"/>
      </rPr>
      <t>万元。</t>
    </r>
  </si>
  <si>
    <t>恭门镇农产品仓储保鲜设施建设补助项目</t>
  </si>
  <si>
    <r>
      <rPr>
        <sz val="12"/>
        <rFont val="宋体"/>
        <charset val="134"/>
      </rPr>
      <t>在恭门镇西关村建设冷库一座</t>
    </r>
    <r>
      <rPr>
        <sz val="12"/>
        <rFont val="Times New Roman"/>
        <charset val="0"/>
      </rPr>
      <t>600</t>
    </r>
    <r>
      <rPr>
        <sz val="12"/>
        <rFont val="宋体"/>
        <charset val="134"/>
      </rPr>
      <t>吨，补助</t>
    </r>
    <r>
      <rPr>
        <sz val="12"/>
        <rFont val="Times New Roman"/>
        <charset val="0"/>
      </rPr>
      <t>62</t>
    </r>
    <r>
      <rPr>
        <sz val="12"/>
        <rFont val="宋体"/>
        <charset val="134"/>
      </rPr>
      <t>万元。</t>
    </r>
  </si>
  <si>
    <t>梁山镇农产品仓储保鲜设施建设补助项目</t>
  </si>
  <si>
    <t>梁山镇</t>
  </si>
  <si>
    <r>
      <rPr>
        <sz val="12"/>
        <rFont val="宋体"/>
        <charset val="134"/>
      </rPr>
      <t>新建仓储保鲜冷库</t>
    </r>
    <r>
      <rPr>
        <sz val="12"/>
        <rFont val="Times New Roman"/>
        <charset val="0"/>
      </rPr>
      <t>200</t>
    </r>
    <r>
      <rPr>
        <sz val="12"/>
        <rFont val="宋体"/>
        <charset val="134"/>
      </rPr>
      <t>吨，补助</t>
    </r>
    <r>
      <rPr>
        <sz val="12"/>
        <rFont val="Times New Roman"/>
        <charset val="0"/>
      </rPr>
      <t>22</t>
    </r>
    <r>
      <rPr>
        <sz val="12"/>
        <rFont val="宋体"/>
        <charset val="134"/>
      </rPr>
      <t>万元。</t>
    </r>
  </si>
  <si>
    <t>木河乡农产品仓储保鲜设施建设补助项目</t>
  </si>
  <si>
    <r>
      <rPr>
        <sz val="12"/>
        <rFont val="宋体"/>
        <charset val="134"/>
      </rPr>
      <t>在坪王村新建农产品贮藏保鲜</t>
    </r>
    <r>
      <rPr>
        <sz val="12"/>
        <rFont val="Times New Roman"/>
        <charset val="0"/>
      </rPr>
      <t>1</t>
    </r>
    <r>
      <rPr>
        <sz val="12"/>
        <rFont val="宋体"/>
        <charset val="134"/>
      </rPr>
      <t>座，新增储藏能力</t>
    </r>
    <r>
      <rPr>
        <sz val="12"/>
        <rFont val="Times New Roman"/>
        <charset val="0"/>
      </rPr>
      <t>500</t>
    </r>
    <r>
      <rPr>
        <sz val="12"/>
        <rFont val="宋体"/>
        <charset val="134"/>
      </rPr>
      <t>吨以上（</t>
    </r>
    <r>
      <rPr>
        <sz val="12"/>
        <rFont val="Times New Roman"/>
        <charset val="0"/>
      </rPr>
      <t>52</t>
    </r>
    <r>
      <rPr>
        <sz val="12"/>
        <rFont val="宋体"/>
        <charset val="134"/>
      </rPr>
      <t>万）。</t>
    </r>
  </si>
  <si>
    <t>杜家村</t>
  </si>
  <si>
    <r>
      <rPr>
        <b/>
        <sz val="12"/>
        <rFont val="宋体"/>
        <charset val="134"/>
      </rPr>
      <t>在刘堡镇峡里村种植朝天椒</t>
    </r>
    <r>
      <rPr>
        <b/>
        <sz val="12"/>
        <rFont val="Times New Roman"/>
        <charset val="0"/>
      </rPr>
      <t>60</t>
    </r>
    <r>
      <rPr>
        <b/>
        <sz val="12"/>
        <rFont val="宋体"/>
        <charset val="134"/>
      </rPr>
      <t>亩，杜家村种植朝天椒</t>
    </r>
    <r>
      <rPr>
        <b/>
        <sz val="12"/>
        <rFont val="Times New Roman"/>
        <charset val="0"/>
      </rPr>
      <t>50</t>
    </r>
    <r>
      <rPr>
        <b/>
        <sz val="12"/>
        <rFont val="宋体"/>
        <charset val="134"/>
      </rPr>
      <t>亩，亩补助</t>
    </r>
    <r>
      <rPr>
        <b/>
        <sz val="12"/>
        <rFont val="Times New Roman"/>
        <charset val="0"/>
      </rPr>
      <t>600</t>
    </r>
    <r>
      <rPr>
        <b/>
        <sz val="12"/>
        <rFont val="宋体"/>
        <charset val="134"/>
      </rPr>
      <t>元。共计补助</t>
    </r>
    <r>
      <rPr>
        <b/>
        <sz val="12"/>
        <rFont val="Times New Roman"/>
        <charset val="0"/>
      </rPr>
      <t>6.6</t>
    </r>
    <r>
      <rPr>
        <b/>
        <sz val="12"/>
        <rFont val="宋体"/>
        <charset val="134"/>
      </rPr>
      <t>万元。</t>
    </r>
  </si>
  <si>
    <t>设施农业建设项目</t>
  </si>
  <si>
    <r>
      <rPr>
        <b/>
        <sz val="12"/>
        <rFont val="宋体"/>
        <charset val="134"/>
      </rPr>
      <t>投入</t>
    </r>
    <r>
      <rPr>
        <b/>
        <sz val="12"/>
        <rFont val="Times New Roman"/>
        <charset val="0"/>
      </rPr>
      <t>22.5</t>
    </r>
    <r>
      <rPr>
        <b/>
        <sz val="12"/>
        <rFont val="宋体"/>
        <charset val="134"/>
      </rPr>
      <t>万元在张家川镇用于设施农业建设项目，建设日光温室</t>
    </r>
    <r>
      <rPr>
        <b/>
        <sz val="12"/>
        <rFont val="Times New Roman"/>
        <charset val="0"/>
      </rPr>
      <t>5</t>
    </r>
    <r>
      <rPr>
        <b/>
        <sz val="12"/>
        <rFont val="宋体"/>
        <charset val="134"/>
      </rPr>
      <t>座</t>
    </r>
    <r>
      <rPr>
        <b/>
        <sz val="12"/>
        <rFont val="Times New Roman"/>
        <charset val="0"/>
      </rPr>
      <t>2250</t>
    </r>
    <r>
      <rPr>
        <b/>
        <sz val="12"/>
        <rFont val="宋体"/>
        <charset val="134"/>
      </rPr>
      <t>㎡，每平米奖补</t>
    </r>
    <r>
      <rPr>
        <b/>
        <sz val="12"/>
        <rFont val="Times New Roman"/>
        <charset val="0"/>
      </rPr>
      <t>100</t>
    </r>
    <r>
      <rPr>
        <b/>
        <sz val="12"/>
        <rFont val="宋体"/>
        <charset val="134"/>
      </rPr>
      <t>元。</t>
    </r>
  </si>
  <si>
    <t>林果业滴灌示范基地建设补助项目</t>
  </si>
  <si>
    <r>
      <rPr>
        <b/>
        <sz val="12"/>
        <rFont val="宋体"/>
        <charset val="134"/>
      </rPr>
      <t>投入</t>
    </r>
    <r>
      <rPr>
        <b/>
        <sz val="12"/>
        <rFont val="Times New Roman"/>
        <charset val="0"/>
      </rPr>
      <t>90</t>
    </r>
    <r>
      <rPr>
        <b/>
        <sz val="12"/>
        <rFont val="宋体"/>
        <charset val="134"/>
      </rPr>
      <t>万元在全县</t>
    </r>
    <r>
      <rPr>
        <b/>
        <sz val="12"/>
        <rFont val="Times New Roman"/>
        <charset val="0"/>
      </rPr>
      <t>2</t>
    </r>
    <r>
      <rPr>
        <b/>
        <sz val="12"/>
        <rFont val="宋体"/>
        <charset val="134"/>
      </rPr>
      <t>乡镇实施林果业滴管示范项目</t>
    </r>
    <r>
      <rPr>
        <b/>
        <sz val="12"/>
        <rFont val="Times New Roman"/>
        <charset val="0"/>
      </rPr>
      <t>600</t>
    </r>
    <r>
      <rPr>
        <b/>
        <sz val="12"/>
        <rFont val="宋体"/>
        <charset val="134"/>
      </rPr>
      <t>亩，其中在龙山镇</t>
    </r>
    <r>
      <rPr>
        <b/>
        <sz val="12"/>
        <rFont val="Times New Roman"/>
        <charset val="0"/>
      </rPr>
      <t>82.5</t>
    </r>
    <r>
      <rPr>
        <b/>
        <sz val="12"/>
        <rFont val="宋体"/>
        <charset val="134"/>
      </rPr>
      <t>万元</t>
    </r>
    <r>
      <rPr>
        <b/>
        <sz val="12"/>
        <rFont val="Times New Roman"/>
        <charset val="0"/>
      </rPr>
      <t>550</t>
    </r>
    <r>
      <rPr>
        <b/>
        <sz val="12"/>
        <rFont val="宋体"/>
        <charset val="134"/>
      </rPr>
      <t>亩，梁山镇</t>
    </r>
    <r>
      <rPr>
        <b/>
        <sz val="12"/>
        <rFont val="Times New Roman"/>
        <charset val="0"/>
      </rPr>
      <t>7.5</t>
    </r>
    <r>
      <rPr>
        <b/>
        <sz val="12"/>
        <rFont val="宋体"/>
        <charset val="134"/>
      </rPr>
      <t>万元</t>
    </r>
    <r>
      <rPr>
        <b/>
        <sz val="12"/>
        <rFont val="Times New Roman"/>
        <charset val="0"/>
      </rPr>
      <t>50</t>
    </r>
    <r>
      <rPr>
        <b/>
        <sz val="12"/>
        <rFont val="宋体"/>
        <charset val="134"/>
      </rPr>
      <t>亩，亩补助</t>
    </r>
    <r>
      <rPr>
        <b/>
        <sz val="12"/>
        <rFont val="Times New Roman"/>
        <charset val="0"/>
      </rPr>
      <t>1500</t>
    </r>
    <r>
      <rPr>
        <b/>
        <sz val="12"/>
        <rFont val="宋体"/>
        <charset val="134"/>
      </rPr>
      <t>元。</t>
    </r>
  </si>
  <si>
    <t>林果业提质增效补助项目（核桃）</t>
  </si>
  <si>
    <r>
      <rPr>
        <b/>
        <sz val="12"/>
        <rFont val="宋体"/>
        <charset val="134"/>
      </rPr>
      <t>投入</t>
    </r>
    <r>
      <rPr>
        <b/>
        <sz val="12"/>
        <rFont val="Times New Roman"/>
        <charset val="0"/>
      </rPr>
      <t>6</t>
    </r>
    <r>
      <rPr>
        <b/>
        <sz val="12"/>
        <rFont val="宋体"/>
        <charset val="134"/>
      </rPr>
      <t>万元在张家川镇核桃提质增效</t>
    </r>
    <r>
      <rPr>
        <b/>
        <sz val="12"/>
        <rFont val="Times New Roman"/>
        <charset val="0"/>
      </rPr>
      <t>150</t>
    </r>
    <r>
      <rPr>
        <b/>
        <sz val="12"/>
        <rFont val="宋体"/>
        <charset val="134"/>
      </rPr>
      <t>亩，亩补助</t>
    </r>
    <r>
      <rPr>
        <b/>
        <sz val="12"/>
        <rFont val="Times New Roman"/>
        <charset val="0"/>
      </rPr>
      <t>400</t>
    </r>
    <r>
      <rPr>
        <b/>
        <sz val="12"/>
        <rFont val="宋体"/>
        <charset val="134"/>
      </rPr>
      <t>元</t>
    </r>
  </si>
  <si>
    <t>特种动物养殖绿色示范基地建设补助项目</t>
  </si>
  <si>
    <t>2023.01-2023.13</t>
  </si>
  <si>
    <r>
      <rPr>
        <b/>
        <sz val="12"/>
        <rFont val="宋体"/>
        <charset val="134"/>
      </rPr>
      <t>投入</t>
    </r>
    <r>
      <rPr>
        <b/>
        <sz val="12"/>
        <rFont val="Times New Roman"/>
        <charset val="0"/>
      </rPr>
      <t>20</t>
    </r>
    <r>
      <rPr>
        <b/>
        <sz val="12"/>
        <rFont val="宋体"/>
        <charset val="134"/>
      </rPr>
      <t>万元在张棉驿乡引进梅花鹿</t>
    </r>
    <r>
      <rPr>
        <b/>
        <sz val="12"/>
        <rFont val="Times New Roman"/>
        <charset val="0"/>
      </rPr>
      <t>100</t>
    </r>
    <r>
      <rPr>
        <b/>
        <sz val="12"/>
        <rFont val="宋体"/>
        <charset val="134"/>
      </rPr>
      <t>只</t>
    </r>
    <r>
      <rPr>
        <b/>
        <sz val="12"/>
        <rFont val="Times New Roman"/>
        <charset val="0"/>
      </rPr>
      <t>20</t>
    </r>
    <r>
      <rPr>
        <b/>
        <sz val="12"/>
        <rFont val="宋体"/>
        <charset val="134"/>
      </rPr>
      <t>万元，每只补助</t>
    </r>
    <r>
      <rPr>
        <b/>
        <sz val="12"/>
        <rFont val="Times New Roman"/>
        <charset val="0"/>
      </rPr>
      <t>2000</t>
    </r>
    <r>
      <rPr>
        <b/>
        <sz val="12"/>
        <rFont val="宋体"/>
        <charset val="134"/>
      </rPr>
      <t>元；梁山镇</t>
    </r>
    <r>
      <rPr>
        <b/>
        <sz val="12"/>
        <rFont val="Times New Roman"/>
        <charset val="0"/>
      </rPr>
      <t>15</t>
    </r>
    <r>
      <rPr>
        <b/>
        <sz val="12"/>
        <rFont val="宋体"/>
        <charset val="134"/>
      </rPr>
      <t>万元</t>
    </r>
    <r>
      <rPr>
        <b/>
        <sz val="12"/>
        <rFont val="Times New Roman"/>
        <charset val="0"/>
      </rPr>
      <t>30</t>
    </r>
    <r>
      <rPr>
        <b/>
        <sz val="12"/>
        <rFont val="宋体"/>
        <charset val="134"/>
      </rPr>
      <t>只林麝，每只补助</t>
    </r>
    <r>
      <rPr>
        <b/>
        <sz val="12"/>
        <rFont val="Times New Roman"/>
        <charset val="0"/>
      </rPr>
      <t>5000</t>
    </r>
    <r>
      <rPr>
        <b/>
        <sz val="12"/>
        <rFont val="宋体"/>
        <charset val="134"/>
      </rPr>
      <t>元。</t>
    </r>
  </si>
  <si>
    <t>兔子养殖绿色示范基地建设补助项目</t>
  </si>
  <si>
    <r>
      <rPr>
        <b/>
        <sz val="12"/>
        <rFont val="宋体"/>
        <charset val="134"/>
      </rPr>
      <t>投入</t>
    </r>
    <r>
      <rPr>
        <b/>
        <sz val="12"/>
        <rFont val="Times New Roman"/>
        <charset val="0"/>
      </rPr>
      <t>10.5</t>
    </r>
    <r>
      <rPr>
        <b/>
        <sz val="12"/>
        <rFont val="宋体"/>
        <charset val="134"/>
      </rPr>
      <t>万元在全县</t>
    </r>
    <r>
      <rPr>
        <b/>
        <sz val="12"/>
        <rFont val="Times New Roman"/>
        <charset val="0"/>
      </rPr>
      <t>2</t>
    </r>
    <r>
      <rPr>
        <b/>
        <sz val="12"/>
        <rFont val="宋体"/>
        <charset val="134"/>
      </rPr>
      <t>乡镇引进兔子</t>
    </r>
    <r>
      <rPr>
        <b/>
        <sz val="12"/>
        <rFont val="Times New Roman"/>
        <charset val="0"/>
      </rPr>
      <t>0.7</t>
    </r>
    <r>
      <rPr>
        <b/>
        <sz val="12"/>
        <rFont val="宋体"/>
        <charset val="134"/>
      </rPr>
      <t>万只，每只补助</t>
    </r>
    <r>
      <rPr>
        <b/>
        <sz val="12"/>
        <rFont val="Times New Roman"/>
        <charset val="0"/>
      </rPr>
      <t>15</t>
    </r>
    <r>
      <rPr>
        <b/>
        <sz val="12"/>
        <rFont val="宋体"/>
        <charset val="134"/>
      </rPr>
      <t>元。其中张家川镇</t>
    </r>
    <r>
      <rPr>
        <b/>
        <sz val="12"/>
        <rFont val="Times New Roman"/>
        <charset val="0"/>
      </rPr>
      <t>7.5</t>
    </r>
    <r>
      <rPr>
        <b/>
        <sz val="12"/>
        <rFont val="宋体"/>
        <charset val="134"/>
      </rPr>
      <t>万元</t>
    </r>
    <r>
      <rPr>
        <b/>
        <sz val="12"/>
        <rFont val="Times New Roman"/>
        <charset val="0"/>
      </rPr>
      <t>5000</t>
    </r>
    <r>
      <rPr>
        <b/>
        <sz val="12"/>
        <rFont val="宋体"/>
        <charset val="134"/>
      </rPr>
      <t>只，刘堡镇</t>
    </r>
    <r>
      <rPr>
        <b/>
        <sz val="12"/>
        <rFont val="Times New Roman"/>
        <charset val="0"/>
      </rPr>
      <t>3</t>
    </r>
    <r>
      <rPr>
        <b/>
        <sz val="12"/>
        <rFont val="宋体"/>
        <charset val="134"/>
      </rPr>
      <t>万元</t>
    </r>
    <r>
      <rPr>
        <b/>
        <sz val="12"/>
        <rFont val="Times New Roman"/>
        <charset val="0"/>
      </rPr>
      <t>2000</t>
    </r>
    <r>
      <rPr>
        <b/>
        <sz val="12"/>
        <rFont val="宋体"/>
        <charset val="134"/>
      </rPr>
      <t>只。</t>
    </r>
  </si>
  <si>
    <t>农作物烘干房建设项目</t>
  </si>
  <si>
    <r>
      <rPr>
        <b/>
        <sz val="12"/>
        <rFont val="宋体"/>
        <charset val="134"/>
      </rPr>
      <t>在全县</t>
    </r>
    <r>
      <rPr>
        <b/>
        <sz val="12"/>
        <rFont val="Times New Roman"/>
        <charset val="134"/>
      </rPr>
      <t>4</t>
    </r>
    <r>
      <rPr>
        <b/>
        <sz val="12"/>
        <rFont val="宋体"/>
        <charset val="134"/>
      </rPr>
      <t>乡镇投入248.81万元建设农作物烘干房</t>
    </r>
    <r>
      <rPr>
        <b/>
        <sz val="12"/>
        <rFont val="Times New Roman"/>
        <charset val="134"/>
      </rPr>
      <t>5</t>
    </r>
    <r>
      <rPr>
        <b/>
        <sz val="12"/>
        <rFont val="宋体"/>
        <charset val="134"/>
      </rPr>
      <t>座。其中大阳镇梁堡村</t>
    </r>
    <r>
      <rPr>
        <b/>
        <sz val="12"/>
        <rFont val="Times New Roman"/>
        <charset val="134"/>
      </rPr>
      <t>1</t>
    </r>
    <r>
      <rPr>
        <b/>
        <sz val="12"/>
        <rFont val="宋体"/>
        <charset val="134"/>
      </rPr>
      <t>座，马关镇八杜村、石川村共</t>
    </r>
    <r>
      <rPr>
        <b/>
        <sz val="12"/>
        <rFont val="Times New Roman"/>
        <charset val="134"/>
      </rPr>
      <t>2</t>
    </r>
    <r>
      <rPr>
        <b/>
        <sz val="12"/>
        <rFont val="宋体"/>
        <charset val="134"/>
      </rPr>
      <t>座，梁山镇樱桃沟村</t>
    </r>
    <r>
      <rPr>
        <b/>
        <sz val="12"/>
        <rFont val="Times New Roman"/>
        <charset val="134"/>
      </rPr>
      <t>1</t>
    </r>
    <r>
      <rPr>
        <b/>
        <sz val="12"/>
        <rFont val="宋体"/>
        <charset val="134"/>
      </rPr>
      <t>座，木河乡在坪王村建设</t>
    </r>
    <r>
      <rPr>
        <b/>
        <sz val="12"/>
        <rFont val="Times New Roman"/>
        <charset val="134"/>
      </rPr>
      <t>1</t>
    </r>
    <r>
      <rPr>
        <b/>
        <sz val="12"/>
        <rFont val="宋体"/>
        <charset val="134"/>
      </rPr>
      <t>座。完善相关配套设施，财政资金形成的固定资产归相关村集体所有。使用主体与村集体签订协议，按协议约定比例给村集体分红。</t>
    </r>
  </si>
  <si>
    <t>品牌创建补助和农产品质量安全检测及追溯体系建设项目</t>
  </si>
  <si>
    <r>
      <rPr>
        <b/>
        <sz val="12"/>
        <rFont val="Times New Roman"/>
        <charset val="0"/>
      </rPr>
      <t>1.</t>
    </r>
    <r>
      <rPr>
        <b/>
        <sz val="12"/>
        <rFont val="宋体"/>
        <charset val="134"/>
      </rPr>
      <t>认证</t>
    </r>
    <r>
      <rPr>
        <b/>
        <sz val="12"/>
        <rFont val="Times New Roman"/>
        <charset val="0"/>
      </rPr>
      <t>1</t>
    </r>
    <r>
      <rPr>
        <b/>
        <sz val="12"/>
        <rFont val="宋体"/>
        <charset val="134"/>
      </rPr>
      <t>个无公害农</t>
    </r>
    <r>
      <rPr>
        <b/>
        <sz val="12"/>
        <rFont val="Times New Roman"/>
        <charset val="0"/>
      </rPr>
      <t>(</t>
    </r>
    <r>
      <rPr>
        <b/>
        <sz val="12"/>
        <rFont val="宋体"/>
        <charset val="134"/>
      </rPr>
      <t>畜</t>
    </r>
    <r>
      <rPr>
        <b/>
        <sz val="12"/>
        <rFont val="Times New Roman"/>
        <charset val="0"/>
      </rPr>
      <t>)</t>
    </r>
    <r>
      <rPr>
        <b/>
        <sz val="12"/>
        <rFont val="宋体"/>
        <charset val="134"/>
      </rPr>
      <t>产品奖励</t>
    </r>
    <r>
      <rPr>
        <b/>
        <sz val="12"/>
        <rFont val="Times New Roman"/>
        <charset val="0"/>
      </rPr>
      <t>1</t>
    </r>
    <r>
      <rPr>
        <b/>
        <sz val="12"/>
        <rFont val="宋体"/>
        <charset val="134"/>
      </rPr>
      <t>万元，同一企业同时申报多个产品每增加</t>
    </r>
    <r>
      <rPr>
        <b/>
        <sz val="12"/>
        <rFont val="Times New Roman"/>
        <charset val="0"/>
      </rPr>
      <t>1</t>
    </r>
    <r>
      <rPr>
        <b/>
        <sz val="12"/>
        <rFont val="宋体"/>
        <charset val="134"/>
      </rPr>
      <t>个奖补</t>
    </r>
    <r>
      <rPr>
        <b/>
        <sz val="12"/>
        <rFont val="Times New Roman"/>
        <charset val="0"/>
      </rPr>
      <t>0.5</t>
    </r>
    <r>
      <rPr>
        <b/>
        <sz val="12"/>
        <rFont val="宋体"/>
        <charset val="134"/>
      </rPr>
      <t>万元，每通过一个复查换证奖补</t>
    </r>
    <r>
      <rPr>
        <b/>
        <sz val="12"/>
        <rFont val="Times New Roman"/>
        <charset val="0"/>
      </rPr>
      <t>0.2</t>
    </r>
    <r>
      <rPr>
        <b/>
        <sz val="12"/>
        <rFont val="宋体"/>
        <charset val="134"/>
      </rPr>
      <t>万元。</t>
    </r>
    <r>
      <rPr>
        <b/>
        <sz val="12"/>
        <rFont val="Times New Roman"/>
        <charset val="0"/>
      </rPr>
      <t>2.</t>
    </r>
    <r>
      <rPr>
        <b/>
        <sz val="12"/>
        <rFont val="宋体"/>
        <charset val="134"/>
      </rPr>
      <t>认证</t>
    </r>
    <r>
      <rPr>
        <b/>
        <sz val="12"/>
        <rFont val="Times New Roman"/>
        <charset val="0"/>
      </rPr>
      <t>1</t>
    </r>
    <r>
      <rPr>
        <b/>
        <sz val="12"/>
        <rFont val="宋体"/>
        <charset val="134"/>
      </rPr>
      <t>个绿色食品奖励</t>
    </r>
    <r>
      <rPr>
        <b/>
        <sz val="12"/>
        <rFont val="Times New Roman"/>
        <charset val="0"/>
      </rPr>
      <t>2</t>
    </r>
    <r>
      <rPr>
        <b/>
        <sz val="12"/>
        <rFont val="宋体"/>
        <charset val="134"/>
      </rPr>
      <t>万元，同一企业同时申报多个产品每增加</t>
    </r>
    <r>
      <rPr>
        <b/>
        <sz val="12"/>
        <rFont val="Times New Roman"/>
        <charset val="0"/>
      </rPr>
      <t>1</t>
    </r>
    <r>
      <rPr>
        <b/>
        <sz val="12"/>
        <rFont val="宋体"/>
        <charset val="134"/>
      </rPr>
      <t>个奖补</t>
    </r>
    <r>
      <rPr>
        <b/>
        <sz val="12"/>
        <rFont val="Times New Roman"/>
        <charset val="0"/>
      </rPr>
      <t>1</t>
    </r>
    <r>
      <rPr>
        <b/>
        <sz val="12"/>
        <rFont val="宋体"/>
        <charset val="134"/>
      </rPr>
      <t>万元，每续展换证一个奖补</t>
    </r>
    <r>
      <rPr>
        <b/>
        <sz val="12"/>
        <rFont val="Times New Roman"/>
        <charset val="0"/>
      </rPr>
      <t>1</t>
    </r>
    <r>
      <rPr>
        <b/>
        <sz val="12"/>
        <rFont val="宋体"/>
        <charset val="134"/>
      </rPr>
      <t>万元。</t>
    </r>
    <r>
      <rPr>
        <b/>
        <sz val="12"/>
        <rFont val="Times New Roman"/>
        <charset val="0"/>
      </rPr>
      <t>3.</t>
    </r>
    <r>
      <rPr>
        <b/>
        <sz val="12"/>
        <rFont val="宋体"/>
        <charset val="134"/>
      </rPr>
      <t>认证</t>
    </r>
    <r>
      <rPr>
        <b/>
        <sz val="12"/>
        <rFont val="Times New Roman"/>
        <charset val="0"/>
      </rPr>
      <t>1</t>
    </r>
    <r>
      <rPr>
        <b/>
        <sz val="12"/>
        <rFont val="宋体"/>
        <charset val="134"/>
      </rPr>
      <t>个有机农产品奖励</t>
    </r>
    <r>
      <rPr>
        <b/>
        <sz val="12"/>
        <rFont val="Times New Roman"/>
        <charset val="0"/>
      </rPr>
      <t>5</t>
    </r>
    <r>
      <rPr>
        <b/>
        <sz val="12"/>
        <rFont val="宋体"/>
        <charset val="134"/>
      </rPr>
      <t>万元。</t>
    </r>
    <r>
      <rPr>
        <b/>
        <sz val="12"/>
        <rFont val="Times New Roman"/>
        <charset val="0"/>
      </rPr>
      <t>4.</t>
    </r>
    <r>
      <rPr>
        <b/>
        <sz val="12"/>
        <rFont val="宋体"/>
        <charset val="134"/>
      </rPr>
      <t>认证</t>
    </r>
    <r>
      <rPr>
        <b/>
        <sz val="12"/>
        <rFont val="Times New Roman"/>
        <charset val="0"/>
      </rPr>
      <t>1</t>
    </r>
    <r>
      <rPr>
        <b/>
        <sz val="12"/>
        <rFont val="宋体"/>
        <charset val="134"/>
      </rPr>
      <t>个地理标志农产品奖补</t>
    </r>
    <r>
      <rPr>
        <b/>
        <sz val="12"/>
        <rFont val="Times New Roman"/>
        <charset val="0"/>
      </rPr>
      <t>10</t>
    </r>
    <r>
      <rPr>
        <b/>
        <sz val="12"/>
        <rFont val="宋体"/>
        <charset val="134"/>
      </rPr>
      <t>万元。</t>
    </r>
    <r>
      <rPr>
        <b/>
        <sz val="12"/>
        <rFont val="Times New Roman"/>
        <charset val="0"/>
      </rPr>
      <t>5.</t>
    </r>
    <r>
      <rPr>
        <b/>
        <sz val="12"/>
        <rFont val="宋体"/>
        <charset val="134"/>
      </rPr>
      <t>新入选</t>
    </r>
    <r>
      <rPr>
        <b/>
        <sz val="12"/>
        <rFont val="Times New Roman"/>
        <charset val="0"/>
      </rPr>
      <t>1</t>
    </r>
    <r>
      <rPr>
        <b/>
        <sz val="12"/>
        <rFont val="宋体"/>
        <charset val="134"/>
      </rPr>
      <t>个</t>
    </r>
    <r>
      <rPr>
        <b/>
        <sz val="12"/>
        <rFont val="Times New Roman"/>
        <charset val="0"/>
      </rPr>
      <t>“</t>
    </r>
    <r>
      <rPr>
        <b/>
        <sz val="12"/>
        <rFont val="宋体"/>
        <charset val="134"/>
      </rPr>
      <t>甘味</t>
    </r>
    <r>
      <rPr>
        <b/>
        <sz val="12"/>
        <rFont val="Times New Roman"/>
        <charset val="0"/>
      </rPr>
      <t>”</t>
    </r>
    <r>
      <rPr>
        <b/>
        <sz val="12"/>
        <rFont val="宋体"/>
        <charset val="134"/>
      </rPr>
      <t>农产品品牌目录或</t>
    </r>
    <r>
      <rPr>
        <b/>
        <sz val="12"/>
        <rFont val="Times New Roman"/>
        <charset val="0"/>
      </rPr>
      <t>1</t>
    </r>
    <r>
      <rPr>
        <b/>
        <sz val="12"/>
        <rFont val="宋体"/>
        <charset val="134"/>
      </rPr>
      <t>个区域公用品牌奖励</t>
    </r>
    <r>
      <rPr>
        <b/>
        <sz val="12"/>
        <rFont val="Times New Roman"/>
        <charset val="0"/>
      </rPr>
      <t>3</t>
    </r>
    <r>
      <rPr>
        <b/>
        <sz val="12"/>
        <rFont val="宋体"/>
        <charset val="134"/>
      </rPr>
      <t>万元。</t>
    </r>
    <r>
      <rPr>
        <b/>
        <sz val="12"/>
        <rFont val="Times New Roman"/>
        <charset val="0"/>
      </rPr>
      <t>6.</t>
    </r>
    <r>
      <rPr>
        <b/>
        <sz val="12"/>
        <rFont val="宋体"/>
        <charset val="134"/>
      </rPr>
      <t>新申请成功一个</t>
    </r>
    <r>
      <rPr>
        <b/>
        <sz val="12"/>
        <rFont val="Times New Roman"/>
        <charset val="0"/>
      </rPr>
      <t>“</t>
    </r>
    <r>
      <rPr>
        <b/>
        <sz val="12"/>
        <rFont val="宋体"/>
        <charset val="134"/>
      </rPr>
      <t>一村一品</t>
    </r>
    <r>
      <rPr>
        <b/>
        <sz val="12"/>
        <rFont val="Times New Roman"/>
        <charset val="0"/>
      </rPr>
      <t>”10</t>
    </r>
    <r>
      <rPr>
        <b/>
        <sz val="12"/>
        <rFont val="宋体"/>
        <charset val="134"/>
      </rPr>
      <t>万元。</t>
    </r>
    <r>
      <rPr>
        <b/>
        <sz val="12"/>
        <rFont val="Times New Roman"/>
        <charset val="0"/>
      </rPr>
      <t>7.</t>
    </r>
    <r>
      <rPr>
        <b/>
        <sz val="12"/>
        <rFont val="宋体"/>
        <charset val="134"/>
      </rPr>
      <t>农产品产销对接，宣传与推介。</t>
    </r>
    <r>
      <rPr>
        <b/>
        <sz val="12"/>
        <rFont val="Times New Roman"/>
        <charset val="0"/>
      </rPr>
      <t>8.</t>
    </r>
    <r>
      <rPr>
        <b/>
        <sz val="12"/>
        <rFont val="宋体"/>
        <charset val="134"/>
      </rPr>
      <t>在全县开展农产品质量安全定量检测。</t>
    </r>
    <r>
      <rPr>
        <b/>
        <sz val="12"/>
        <rFont val="Times New Roman"/>
        <charset val="0"/>
      </rPr>
      <t>9.</t>
    </r>
    <r>
      <rPr>
        <b/>
        <sz val="12"/>
        <rFont val="宋体"/>
        <charset val="134"/>
      </rPr>
      <t>农产品质量安全追溯体系建设。</t>
    </r>
  </si>
  <si>
    <t>胡川镇村集体资金发展项目</t>
  </si>
  <si>
    <r>
      <rPr>
        <b/>
        <sz val="12"/>
        <rFont val="宋体"/>
        <charset val="134"/>
      </rPr>
      <t>在潘峪村、祁沟村、刘塬村、蒲家村、深坷村、宁马村各投资</t>
    </r>
    <r>
      <rPr>
        <b/>
        <sz val="12"/>
        <rFont val="Times New Roman"/>
        <charset val="0"/>
      </rPr>
      <t>50</t>
    </r>
    <r>
      <rPr>
        <b/>
        <sz val="12"/>
        <rFont val="宋体"/>
        <charset val="134"/>
      </rPr>
      <t>万元壮大村集体经济用于发展产业。</t>
    </r>
  </si>
  <si>
    <t>马关镇村集体资金发展项目</t>
  </si>
  <si>
    <r>
      <rPr>
        <b/>
        <sz val="12"/>
        <rFont val="宋体"/>
        <charset val="134"/>
      </rPr>
      <t>在上河村、八杜村、东山村、韦沟村、马堡村各投入</t>
    </r>
    <r>
      <rPr>
        <b/>
        <sz val="12"/>
        <rFont val="Times New Roman"/>
        <charset val="0"/>
      </rPr>
      <t>100</t>
    </r>
    <r>
      <rPr>
        <b/>
        <sz val="12"/>
        <rFont val="宋体"/>
        <charset val="134"/>
      </rPr>
      <t>万元共</t>
    </r>
    <r>
      <rPr>
        <b/>
        <sz val="12"/>
        <rFont val="Times New Roman"/>
        <charset val="0"/>
      </rPr>
      <t>500</t>
    </r>
    <r>
      <rPr>
        <b/>
        <sz val="12"/>
        <rFont val="宋体"/>
        <charset val="134"/>
      </rPr>
      <t>万元在用于马关镇村集体经济发展中药材产业和农产品加工业。</t>
    </r>
  </si>
  <si>
    <t>刘堡镇村集体资金发展项目</t>
  </si>
  <si>
    <r>
      <rPr>
        <b/>
        <sz val="12"/>
        <rFont val="宋体"/>
        <charset val="134"/>
      </rPr>
      <t>投入李山村、五星村各</t>
    </r>
    <r>
      <rPr>
        <b/>
        <sz val="12"/>
        <rFont val="Times New Roman"/>
        <charset val="0"/>
      </rPr>
      <t>50</t>
    </r>
    <r>
      <rPr>
        <b/>
        <sz val="12"/>
        <rFont val="宋体"/>
        <charset val="134"/>
      </rPr>
      <t>万元村集体经济用于发展村集体经济。</t>
    </r>
  </si>
  <si>
    <t>张家川县农作物优良品种示范推广及种质资源圃建设项目</t>
  </si>
  <si>
    <t>张川镇刘家村</t>
  </si>
  <si>
    <r>
      <rPr>
        <b/>
        <sz val="12"/>
        <rFont val="宋体"/>
        <charset val="134"/>
      </rPr>
      <t>按照各级政府种业行动有关文件精神，在刘家村建立</t>
    </r>
    <r>
      <rPr>
        <b/>
        <sz val="12"/>
        <rFont val="Times New Roman"/>
        <charset val="0"/>
      </rPr>
      <t>20</t>
    </r>
    <r>
      <rPr>
        <b/>
        <sz val="12"/>
        <rFont val="宋体"/>
        <charset val="134"/>
      </rPr>
      <t>亩县级农作物种植资源圃，对优良品种和县内搜集的老野品种进行繁育、保存，保障种质资源安全。同时引进粮食作物优良品种示范种植面积</t>
    </r>
    <r>
      <rPr>
        <b/>
        <sz val="12"/>
        <rFont val="Times New Roman"/>
        <charset val="0"/>
      </rPr>
      <t>500</t>
    </r>
    <r>
      <rPr>
        <b/>
        <sz val="12"/>
        <rFont val="宋体"/>
        <charset val="134"/>
      </rPr>
      <t>亩以上。</t>
    </r>
  </si>
  <si>
    <t>农机合作社示范项目</t>
  </si>
  <si>
    <r>
      <rPr>
        <b/>
        <sz val="12"/>
        <rFont val="宋体"/>
        <charset val="134"/>
      </rPr>
      <t>在全县扶持补助</t>
    </r>
    <r>
      <rPr>
        <b/>
        <sz val="12"/>
        <rFont val="Times New Roman"/>
        <charset val="0"/>
      </rPr>
      <t>6</t>
    </r>
    <r>
      <rPr>
        <b/>
        <sz val="12"/>
        <rFont val="宋体"/>
        <charset val="134"/>
      </rPr>
      <t>个农机示范合作社，每个合作社奖补</t>
    </r>
    <r>
      <rPr>
        <b/>
        <sz val="12"/>
        <rFont val="Times New Roman"/>
        <charset val="0"/>
      </rPr>
      <t>20</t>
    </r>
    <r>
      <rPr>
        <b/>
        <sz val="12"/>
        <rFont val="宋体"/>
        <charset val="134"/>
      </rPr>
      <t>万元。</t>
    </r>
  </si>
  <si>
    <t>良种繁育示范基地建设项目</t>
  </si>
  <si>
    <r>
      <rPr>
        <b/>
        <sz val="12"/>
        <rFont val="宋体"/>
        <charset val="134"/>
      </rPr>
      <t>在全县建设农作物良种繁育基地</t>
    </r>
    <r>
      <rPr>
        <b/>
        <sz val="12"/>
        <rFont val="Times New Roman"/>
        <charset val="0"/>
      </rPr>
      <t>10000</t>
    </r>
    <r>
      <rPr>
        <b/>
        <sz val="12"/>
        <rFont val="宋体"/>
        <charset val="134"/>
      </rPr>
      <t>亩，按照每亩</t>
    </r>
    <r>
      <rPr>
        <b/>
        <sz val="12"/>
        <rFont val="Times New Roman"/>
        <charset val="0"/>
      </rPr>
      <t>180</t>
    </r>
    <r>
      <rPr>
        <b/>
        <sz val="12"/>
        <rFont val="宋体"/>
        <charset val="134"/>
      </rPr>
      <t>元的标准补助良种，共</t>
    </r>
    <r>
      <rPr>
        <b/>
        <sz val="12"/>
        <rFont val="Times New Roman"/>
        <charset val="0"/>
      </rPr>
      <t>180</t>
    </r>
    <r>
      <rPr>
        <b/>
        <sz val="12"/>
        <rFont val="宋体"/>
        <charset val="134"/>
      </rPr>
      <t>万元。其中张川镇</t>
    </r>
    <r>
      <rPr>
        <b/>
        <sz val="12"/>
        <rFont val="Times New Roman"/>
        <charset val="0"/>
      </rPr>
      <t>1000</t>
    </r>
    <r>
      <rPr>
        <b/>
        <sz val="12"/>
        <rFont val="宋体"/>
        <charset val="134"/>
      </rPr>
      <t>亩，龙山镇</t>
    </r>
    <r>
      <rPr>
        <b/>
        <sz val="12"/>
        <rFont val="Times New Roman"/>
        <charset val="0"/>
      </rPr>
      <t>1000</t>
    </r>
    <r>
      <rPr>
        <b/>
        <sz val="12"/>
        <rFont val="宋体"/>
        <charset val="134"/>
      </rPr>
      <t>亩，恭门镇</t>
    </r>
    <r>
      <rPr>
        <b/>
        <sz val="12"/>
        <rFont val="Times New Roman"/>
        <charset val="0"/>
      </rPr>
      <t>1000</t>
    </r>
    <r>
      <rPr>
        <b/>
        <sz val="12"/>
        <rFont val="宋体"/>
        <charset val="134"/>
      </rPr>
      <t>亩，大阳镇</t>
    </r>
    <r>
      <rPr>
        <b/>
        <sz val="12"/>
        <rFont val="Times New Roman"/>
        <charset val="0"/>
      </rPr>
      <t>2500</t>
    </r>
    <r>
      <rPr>
        <b/>
        <sz val="12"/>
        <rFont val="宋体"/>
        <charset val="134"/>
      </rPr>
      <t>亩，梁山镇</t>
    </r>
    <r>
      <rPr>
        <b/>
        <sz val="12"/>
        <rFont val="Times New Roman"/>
        <charset val="0"/>
      </rPr>
      <t>2500</t>
    </r>
    <r>
      <rPr>
        <b/>
        <sz val="12"/>
        <rFont val="宋体"/>
        <charset val="134"/>
      </rPr>
      <t>亩，马关镇</t>
    </r>
    <r>
      <rPr>
        <b/>
        <sz val="12"/>
        <rFont val="Times New Roman"/>
        <charset val="0"/>
      </rPr>
      <t>1000</t>
    </r>
    <r>
      <rPr>
        <b/>
        <sz val="12"/>
        <rFont val="宋体"/>
        <charset val="134"/>
      </rPr>
      <t>亩，木河乡</t>
    </r>
    <r>
      <rPr>
        <b/>
        <sz val="12"/>
        <rFont val="Times New Roman"/>
        <charset val="0"/>
      </rPr>
      <t>1000</t>
    </r>
    <r>
      <rPr>
        <b/>
        <sz val="12"/>
        <rFont val="宋体"/>
        <charset val="134"/>
      </rPr>
      <t>亩。</t>
    </r>
  </si>
  <si>
    <t>张家川县特色餐饮业扶持奖补项目</t>
  </si>
  <si>
    <r>
      <rPr>
        <b/>
        <sz val="12"/>
        <rFont val="宋体"/>
        <charset val="134"/>
      </rPr>
      <t>为巩固拓展脱贫攻坚成果同乡村振兴有效衔接，进一步支持餐饮服务业发展，执行县政府出台的《关于印发张家川县特色餐饮业转型发展奖补实施方案</t>
    </r>
    <r>
      <rPr>
        <b/>
        <sz val="12"/>
        <rFont val="Times New Roman"/>
        <charset val="0"/>
      </rPr>
      <t>(</t>
    </r>
    <r>
      <rPr>
        <b/>
        <sz val="12"/>
        <rFont val="宋体"/>
        <charset val="134"/>
      </rPr>
      <t>试行）的通知》，计划每年列入县级衔接资金</t>
    </r>
    <r>
      <rPr>
        <b/>
        <sz val="12"/>
        <rFont val="Times New Roman"/>
        <charset val="0"/>
      </rPr>
      <t>1500</t>
    </r>
    <r>
      <rPr>
        <b/>
        <sz val="12"/>
        <rFont val="宋体"/>
        <charset val="134"/>
      </rPr>
      <t>万元用于特色餐饮产业发展。</t>
    </r>
  </si>
  <si>
    <t>县餐饮发展服务中心</t>
  </si>
  <si>
    <t>易地搬迁安置点配套基础设施项目</t>
  </si>
  <si>
    <t>木河乡毛家村安置点配套设施</t>
  </si>
  <si>
    <r>
      <rPr>
        <sz val="12"/>
        <rFont val="Times New Roman"/>
        <charset val="0"/>
      </rPr>
      <t>1.</t>
    </r>
    <r>
      <rPr>
        <sz val="12"/>
        <rFont val="宋体"/>
        <charset val="134"/>
      </rPr>
      <t>硬化新村内巷道</t>
    </r>
    <r>
      <rPr>
        <sz val="12"/>
        <rFont val="Times New Roman"/>
        <charset val="0"/>
      </rPr>
      <t xml:space="preserve"> 820m</t>
    </r>
    <r>
      <rPr>
        <sz val="12"/>
        <rFont val="宋体"/>
        <charset val="134"/>
      </rPr>
      <t>，</t>
    </r>
    <r>
      <rPr>
        <sz val="12"/>
        <rFont val="Times New Roman"/>
        <charset val="0"/>
      </rPr>
      <t>4510</t>
    </r>
    <r>
      <rPr>
        <sz val="12"/>
        <rFont val="宋体"/>
        <charset val="134"/>
      </rPr>
      <t>平方米，</t>
    </r>
    <r>
      <rPr>
        <sz val="12"/>
        <rFont val="Times New Roman"/>
        <charset val="0"/>
      </rPr>
      <t xml:space="preserve">HDPE </t>
    </r>
    <r>
      <rPr>
        <sz val="12"/>
        <rFont val="宋体"/>
        <charset val="134"/>
      </rPr>
      <t>双壁波纹管</t>
    </r>
    <r>
      <rPr>
        <sz val="12"/>
        <rFont val="Times New Roman"/>
        <charset val="0"/>
      </rPr>
      <t xml:space="preserve"> DN500mm</t>
    </r>
    <r>
      <rPr>
        <sz val="12"/>
        <rFont val="宋体"/>
        <charset val="134"/>
      </rPr>
      <t>管</t>
    </r>
    <r>
      <rPr>
        <sz val="12"/>
        <rFont val="Times New Roman"/>
        <charset val="0"/>
      </rPr>
      <t>900m</t>
    </r>
    <r>
      <rPr>
        <sz val="12"/>
        <rFont val="宋体"/>
        <charset val="134"/>
      </rPr>
      <t>，</t>
    </r>
    <r>
      <rPr>
        <sz val="12"/>
        <rFont val="Times New Roman"/>
        <charset val="0"/>
      </rPr>
      <t>HDPE</t>
    </r>
    <r>
      <rPr>
        <sz val="12"/>
        <rFont val="宋体"/>
        <charset val="134"/>
      </rPr>
      <t>双壁波纹管</t>
    </r>
    <r>
      <rPr>
        <sz val="12"/>
        <rFont val="Times New Roman"/>
        <charset val="0"/>
      </rPr>
      <t>DN300mm</t>
    </r>
    <r>
      <rPr>
        <sz val="12"/>
        <rFont val="宋体"/>
        <charset val="134"/>
      </rPr>
      <t>管</t>
    </r>
    <r>
      <rPr>
        <sz val="12"/>
        <rFont val="Times New Roman"/>
        <charset val="0"/>
      </rPr>
      <t>920m</t>
    </r>
    <r>
      <rPr>
        <sz val="12"/>
        <rFont val="宋体"/>
        <charset val="134"/>
      </rPr>
      <t>，</t>
    </r>
    <r>
      <rPr>
        <sz val="12"/>
        <rFont val="Times New Roman"/>
        <charset val="0"/>
      </rPr>
      <t>HDPE</t>
    </r>
    <r>
      <rPr>
        <sz val="12"/>
        <rFont val="宋体"/>
        <charset val="134"/>
      </rPr>
      <t>双壁波纹管</t>
    </r>
    <r>
      <rPr>
        <sz val="12"/>
        <rFont val="Times New Roman"/>
        <charset val="0"/>
      </rPr>
      <t>DN200mm</t>
    </r>
    <r>
      <rPr>
        <sz val="12"/>
        <rFont val="宋体"/>
        <charset val="134"/>
      </rPr>
      <t>管</t>
    </r>
    <r>
      <rPr>
        <sz val="12"/>
        <rFont val="Times New Roman"/>
        <charset val="0"/>
      </rPr>
      <t>440m</t>
    </r>
    <r>
      <rPr>
        <sz val="12"/>
        <rFont val="宋体"/>
        <charset val="134"/>
      </rPr>
      <t>，砖砌检查井</t>
    </r>
    <r>
      <rPr>
        <sz val="12"/>
        <rFont val="Times New Roman"/>
        <charset val="0"/>
      </rPr>
      <t xml:space="preserve"> 62 </t>
    </r>
    <r>
      <rPr>
        <sz val="12"/>
        <rFont val="宋体"/>
        <charset val="134"/>
      </rPr>
      <t>座，混凝土检查井</t>
    </r>
    <r>
      <rPr>
        <sz val="12"/>
        <rFont val="Times New Roman"/>
        <charset val="0"/>
      </rPr>
      <t>2</t>
    </r>
    <r>
      <rPr>
        <sz val="12"/>
        <rFont val="宋体"/>
        <charset val="134"/>
      </rPr>
      <t>座，铸铁水篦子（集水井）</t>
    </r>
    <r>
      <rPr>
        <sz val="12"/>
        <rFont val="Times New Roman"/>
        <charset val="0"/>
      </rPr>
      <t xml:space="preserve">44 </t>
    </r>
    <r>
      <rPr>
        <sz val="12"/>
        <rFont val="宋体"/>
        <charset val="134"/>
      </rPr>
      <t>个，入户软管</t>
    </r>
    <r>
      <rPr>
        <sz val="12"/>
        <rFont val="Times New Roman"/>
        <charset val="0"/>
      </rPr>
      <t>120m</t>
    </r>
    <r>
      <rPr>
        <sz val="12"/>
        <rFont val="宋体"/>
        <charset val="134"/>
      </rPr>
      <t>、阀门</t>
    </r>
    <r>
      <rPr>
        <sz val="12"/>
        <rFont val="Times New Roman"/>
        <charset val="0"/>
      </rPr>
      <t>8</t>
    </r>
    <r>
      <rPr>
        <sz val="12"/>
        <rFont val="宋体"/>
        <charset val="134"/>
      </rPr>
      <t>个、水龙头</t>
    </r>
    <r>
      <rPr>
        <sz val="12"/>
        <rFont val="Times New Roman"/>
        <charset val="0"/>
      </rPr>
      <t>48</t>
    </r>
    <r>
      <rPr>
        <sz val="12"/>
        <rFont val="宋体"/>
        <charset val="134"/>
      </rPr>
      <t>个、</t>
    </r>
    <r>
      <rPr>
        <sz val="12"/>
        <rFont val="Times New Roman"/>
        <charset val="0"/>
      </rPr>
      <t>304</t>
    </r>
    <r>
      <rPr>
        <sz val="12"/>
        <rFont val="宋体"/>
        <charset val="134"/>
      </rPr>
      <t>不锈钢自来水管</t>
    </r>
    <r>
      <rPr>
        <sz val="12"/>
        <rFont val="Times New Roman"/>
        <charset val="0"/>
      </rPr>
      <t>192m</t>
    </r>
    <r>
      <rPr>
        <sz val="12"/>
        <rFont val="宋体"/>
        <charset val="134"/>
      </rPr>
      <t>。路槽、路肩及中央分隔带</t>
    </r>
    <r>
      <rPr>
        <sz val="12"/>
        <rFont val="Times New Roman"/>
        <charset val="0"/>
      </rPr>
      <t>410</t>
    </r>
    <r>
      <rPr>
        <sz val="12"/>
        <rFont val="宋体"/>
        <charset val="134"/>
      </rPr>
      <t>平方米。</t>
    </r>
  </si>
  <si>
    <t>木河乡下庞村安置点配套设施</t>
  </si>
  <si>
    <r>
      <rPr>
        <sz val="12"/>
        <rFont val="宋体"/>
        <charset val="134"/>
      </rPr>
      <t>硬化巷道</t>
    </r>
    <r>
      <rPr>
        <sz val="12"/>
        <rFont val="Times New Roman"/>
        <charset val="0"/>
      </rPr>
      <t>4148.85</t>
    </r>
    <r>
      <rPr>
        <sz val="12"/>
        <rFont val="宋体"/>
        <charset val="134"/>
      </rPr>
      <t>平方米，挡水带</t>
    </r>
    <r>
      <rPr>
        <sz val="12"/>
        <rFont val="Times New Roman"/>
        <charset val="0"/>
      </rPr>
      <t>78.3</t>
    </r>
    <r>
      <rPr>
        <sz val="12"/>
        <rFont val="宋体"/>
        <charset val="134"/>
      </rPr>
      <t>立方米</t>
    </r>
    <r>
      <rPr>
        <sz val="12"/>
        <rFont val="Times New Roman"/>
        <charset val="0"/>
      </rPr>
      <t>,</t>
    </r>
    <r>
      <rPr>
        <sz val="12"/>
        <rFont val="宋体"/>
        <charset val="134"/>
      </rPr>
      <t>排水管道</t>
    </r>
    <r>
      <rPr>
        <sz val="12"/>
        <rFont val="Times New Roman"/>
        <charset val="0"/>
      </rPr>
      <t>1236</t>
    </r>
    <r>
      <rPr>
        <sz val="12"/>
        <rFont val="宋体"/>
        <charset val="134"/>
      </rPr>
      <t>米，其中</t>
    </r>
    <r>
      <rPr>
        <sz val="12"/>
        <rFont val="Times New Roman"/>
        <charset val="0"/>
      </rPr>
      <t>DN400</t>
    </r>
    <r>
      <rPr>
        <sz val="12"/>
        <rFont val="宋体"/>
        <charset val="134"/>
      </rPr>
      <t>波纹管</t>
    </r>
    <r>
      <rPr>
        <sz val="12"/>
        <rFont val="Times New Roman"/>
        <charset val="0"/>
      </rPr>
      <t>856</t>
    </r>
    <r>
      <rPr>
        <sz val="12"/>
        <rFont val="宋体"/>
        <charset val="134"/>
      </rPr>
      <t>米，</t>
    </r>
    <r>
      <rPr>
        <sz val="12"/>
        <rFont val="Times New Roman"/>
        <charset val="0"/>
      </rPr>
      <t>DN110PVC</t>
    </r>
    <r>
      <rPr>
        <sz val="12"/>
        <rFont val="宋体"/>
        <charset val="134"/>
      </rPr>
      <t>管</t>
    </r>
    <r>
      <rPr>
        <sz val="12"/>
        <rFont val="Times New Roman"/>
        <charset val="0"/>
      </rPr>
      <t>560</t>
    </r>
    <r>
      <rPr>
        <sz val="12"/>
        <rFont val="宋体"/>
        <charset val="134"/>
      </rPr>
      <t>米，检查井</t>
    </r>
    <r>
      <rPr>
        <sz val="12"/>
        <rFont val="Times New Roman"/>
        <charset val="0"/>
      </rPr>
      <t>4</t>
    </r>
    <r>
      <rPr>
        <sz val="12"/>
        <rFont val="宋体"/>
        <charset val="134"/>
      </rPr>
      <t>座，水篦子</t>
    </r>
    <r>
      <rPr>
        <sz val="12"/>
        <rFont val="Times New Roman"/>
        <charset val="0"/>
      </rPr>
      <t>25</t>
    </r>
    <r>
      <rPr>
        <sz val="12"/>
        <rFont val="宋体"/>
        <charset val="134"/>
      </rPr>
      <t>套。</t>
    </r>
    <r>
      <rPr>
        <sz val="12"/>
        <rFont val="Times New Roman"/>
        <charset val="0"/>
      </rPr>
      <t xml:space="preserve"> </t>
    </r>
    <r>
      <rPr>
        <sz val="12"/>
        <rFont val="宋体"/>
        <charset val="134"/>
      </rPr>
      <t>新建浆砌石护坡</t>
    </r>
    <r>
      <rPr>
        <sz val="12"/>
        <rFont val="Times New Roman"/>
        <charset val="0"/>
      </rPr>
      <t>1068.9</t>
    </r>
    <r>
      <rPr>
        <sz val="12"/>
        <rFont val="宋体"/>
        <charset val="134"/>
      </rPr>
      <t>立方米。</t>
    </r>
  </si>
  <si>
    <t>木河乡高山村安置点配套设施</t>
  </si>
  <si>
    <r>
      <rPr>
        <sz val="12"/>
        <rFont val="宋体"/>
        <charset val="134"/>
      </rPr>
      <t>硬化道路</t>
    </r>
    <r>
      <rPr>
        <sz val="12"/>
        <rFont val="Times New Roman"/>
        <charset val="0"/>
      </rPr>
      <t>2035</t>
    </r>
    <r>
      <rPr>
        <sz val="12"/>
        <rFont val="宋体"/>
        <charset val="134"/>
      </rPr>
      <t>平方米，铺设</t>
    </r>
    <r>
      <rPr>
        <sz val="12"/>
        <rFont val="Times New Roman"/>
        <charset val="0"/>
      </rPr>
      <t>DN500</t>
    </r>
    <r>
      <rPr>
        <sz val="12"/>
        <rFont val="宋体"/>
        <charset val="134"/>
      </rPr>
      <t>双壁波纹</t>
    </r>
    <r>
      <rPr>
        <sz val="12"/>
        <rFont val="Times New Roman"/>
        <charset val="0"/>
      </rPr>
      <t>601</t>
    </r>
    <r>
      <rPr>
        <sz val="12"/>
        <rFont val="宋体"/>
        <charset val="134"/>
      </rPr>
      <t>米，检查井</t>
    </r>
    <r>
      <rPr>
        <sz val="12"/>
        <rFont val="Times New Roman"/>
        <charset val="0"/>
      </rPr>
      <t>20</t>
    </r>
    <r>
      <rPr>
        <sz val="12"/>
        <rFont val="宋体"/>
        <charset val="134"/>
      </rPr>
      <t>座，雨水井</t>
    </r>
    <r>
      <rPr>
        <sz val="12"/>
        <rFont val="Times New Roman"/>
        <charset val="0"/>
      </rPr>
      <t>18</t>
    </r>
    <r>
      <rPr>
        <sz val="12"/>
        <rFont val="宋体"/>
        <charset val="134"/>
      </rPr>
      <t>座，现浇混凝土水渠</t>
    </r>
    <r>
      <rPr>
        <sz val="12"/>
        <rFont val="Times New Roman"/>
        <charset val="0"/>
      </rPr>
      <t>75</t>
    </r>
    <r>
      <rPr>
        <sz val="12"/>
        <rFont val="宋体"/>
        <charset val="134"/>
      </rPr>
      <t>米，集水井</t>
    </r>
    <r>
      <rPr>
        <sz val="12"/>
        <rFont val="Times New Roman"/>
        <charset val="0"/>
      </rPr>
      <t>1</t>
    </r>
    <r>
      <rPr>
        <sz val="12"/>
        <rFont val="宋体"/>
        <charset val="134"/>
      </rPr>
      <t>座，砼路缘石</t>
    </r>
    <r>
      <rPr>
        <sz val="12"/>
        <rFont val="Times New Roman"/>
        <charset val="0"/>
      </rPr>
      <t>500</t>
    </r>
    <r>
      <rPr>
        <sz val="12"/>
        <rFont val="宋体"/>
        <charset val="134"/>
      </rPr>
      <t>米，</t>
    </r>
    <r>
      <rPr>
        <sz val="12"/>
        <rFont val="Times New Roman"/>
        <charset val="0"/>
      </rPr>
      <t>C15</t>
    </r>
    <r>
      <rPr>
        <sz val="12"/>
        <rFont val="宋体"/>
        <charset val="134"/>
      </rPr>
      <t>混凝土靠背</t>
    </r>
    <r>
      <rPr>
        <sz val="12"/>
        <rFont val="Times New Roman"/>
        <charset val="0"/>
      </rPr>
      <t>184</t>
    </r>
    <r>
      <rPr>
        <sz val="12"/>
        <rFont val="宋体"/>
        <charset val="134"/>
      </rPr>
      <t>立方米。</t>
    </r>
    <r>
      <rPr>
        <sz val="12"/>
        <rFont val="Times New Roman"/>
        <charset val="0"/>
      </rPr>
      <t>10m³</t>
    </r>
    <r>
      <rPr>
        <sz val="12"/>
        <rFont val="宋体"/>
        <charset val="134"/>
      </rPr>
      <t>化粪池</t>
    </r>
    <r>
      <rPr>
        <sz val="12"/>
        <rFont val="Times New Roman"/>
        <charset val="0"/>
      </rPr>
      <t>1</t>
    </r>
    <r>
      <rPr>
        <sz val="12"/>
        <rFont val="宋体"/>
        <charset val="134"/>
      </rPr>
      <t>座，沉淀池一座，</t>
    </r>
    <r>
      <rPr>
        <sz val="12"/>
        <rFont val="Times New Roman"/>
        <charset val="0"/>
      </rPr>
      <t xml:space="preserve"> </t>
    </r>
    <r>
      <rPr>
        <sz val="12"/>
        <rFont val="宋体"/>
        <charset val="134"/>
      </rPr>
      <t>新建浆砌石护坡</t>
    </r>
    <r>
      <rPr>
        <sz val="12"/>
        <rFont val="Times New Roman"/>
        <charset val="0"/>
      </rPr>
      <t>2591.06</t>
    </r>
    <r>
      <rPr>
        <sz val="12"/>
        <rFont val="宋体"/>
        <charset val="134"/>
      </rPr>
      <t>立方米。</t>
    </r>
  </si>
  <si>
    <t>张家川县恭门镇毛山村安置点巷道硬化及排水工程</t>
  </si>
  <si>
    <r>
      <rPr>
        <sz val="12"/>
        <rFont val="宋体"/>
        <charset val="134"/>
      </rPr>
      <t>硬化道路</t>
    </r>
    <r>
      <rPr>
        <sz val="12"/>
        <rFont val="Times New Roman"/>
        <charset val="0"/>
      </rPr>
      <t>19076</t>
    </r>
    <r>
      <rPr>
        <sz val="12"/>
        <rFont val="宋体"/>
        <charset val="134"/>
      </rPr>
      <t>平方米，铺设</t>
    </r>
    <r>
      <rPr>
        <sz val="12"/>
        <rFont val="Times New Roman"/>
        <charset val="0"/>
      </rPr>
      <t>HDPE</t>
    </r>
    <r>
      <rPr>
        <sz val="12"/>
        <rFont val="宋体"/>
        <charset val="134"/>
      </rPr>
      <t>双壁波纹管，</t>
    </r>
    <r>
      <rPr>
        <sz val="12"/>
        <rFont val="Times New Roman"/>
        <charset val="0"/>
      </rPr>
      <t>DN300</t>
    </r>
    <r>
      <rPr>
        <sz val="12"/>
        <rFont val="宋体"/>
        <charset val="134"/>
      </rPr>
      <t>管长</t>
    </r>
    <r>
      <rPr>
        <sz val="12"/>
        <rFont val="Times New Roman"/>
        <charset val="0"/>
      </rPr>
      <t>2780</t>
    </r>
    <r>
      <rPr>
        <sz val="12"/>
        <rFont val="宋体"/>
        <charset val="134"/>
      </rPr>
      <t>米、</t>
    </r>
    <r>
      <rPr>
        <sz val="12"/>
        <rFont val="Times New Roman"/>
        <charset val="0"/>
      </rPr>
      <t>DN500</t>
    </r>
    <r>
      <rPr>
        <sz val="12"/>
        <rFont val="宋体"/>
        <charset val="134"/>
      </rPr>
      <t>管长</t>
    </r>
    <r>
      <rPr>
        <sz val="12"/>
        <rFont val="Times New Roman"/>
        <charset val="0"/>
      </rPr>
      <t>2145</t>
    </r>
    <r>
      <rPr>
        <sz val="12"/>
        <rFont val="宋体"/>
        <charset val="134"/>
      </rPr>
      <t>米，检查井</t>
    </r>
    <r>
      <rPr>
        <sz val="12"/>
        <rFont val="Times New Roman"/>
        <charset val="0"/>
      </rPr>
      <t>165</t>
    </r>
    <r>
      <rPr>
        <sz val="12"/>
        <rFont val="宋体"/>
        <charset val="134"/>
      </rPr>
      <t>个，水箅子集水井</t>
    </r>
    <r>
      <rPr>
        <sz val="12"/>
        <rFont val="Times New Roman"/>
        <charset val="0"/>
      </rPr>
      <t>153</t>
    </r>
    <r>
      <rPr>
        <sz val="12"/>
        <rFont val="宋体"/>
        <charset val="134"/>
      </rPr>
      <t>个。</t>
    </r>
  </si>
  <si>
    <t>张家川县恭门镇杨坡村安置点巷道硬化及排水工程</t>
  </si>
  <si>
    <r>
      <rPr>
        <sz val="12"/>
        <rFont val="宋体"/>
        <charset val="134"/>
      </rPr>
      <t>硬化道路</t>
    </r>
    <r>
      <rPr>
        <sz val="12"/>
        <rFont val="Times New Roman"/>
        <charset val="0"/>
      </rPr>
      <t>8582</t>
    </r>
    <r>
      <rPr>
        <sz val="12"/>
        <rFont val="宋体"/>
        <charset val="134"/>
      </rPr>
      <t>平方米，铺设</t>
    </r>
    <r>
      <rPr>
        <sz val="12"/>
        <rFont val="Times New Roman"/>
        <charset val="0"/>
      </rPr>
      <t>HDPE</t>
    </r>
    <r>
      <rPr>
        <sz val="12"/>
        <rFont val="宋体"/>
        <charset val="134"/>
      </rPr>
      <t>双壁波纹管</t>
    </r>
    <r>
      <rPr>
        <sz val="12"/>
        <rFont val="Times New Roman"/>
        <charset val="0"/>
      </rPr>
      <t>DN300</t>
    </r>
    <r>
      <rPr>
        <sz val="12"/>
        <rFont val="宋体"/>
        <charset val="134"/>
      </rPr>
      <t>管长</t>
    </r>
    <r>
      <rPr>
        <sz val="12"/>
        <rFont val="Times New Roman"/>
        <charset val="0"/>
      </rPr>
      <t>2250</t>
    </r>
    <r>
      <rPr>
        <sz val="12"/>
        <rFont val="宋体"/>
        <charset val="134"/>
      </rPr>
      <t>米、</t>
    </r>
    <r>
      <rPr>
        <sz val="12"/>
        <rFont val="Times New Roman"/>
        <charset val="0"/>
      </rPr>
      <t>DN500</t>
    </r>
    <r>
      <rPr>
        <sz val="12"/>
        <rFont val="宋体"/>
        <charset val="134"/>
      </rPr>
      <t>管长</t>
    </r>
    <r>
      <rPr>
        <sz val="12"/>
        <rFont val="Times New Roman"/>
        <charset val="0"/>
      </rPr>
      <t>735</t>
    </r>
    <r>
      <rPr>
        <sz val="12"/>
        <rFont val="宋体"/>
        <charset val="134"/>
      </rPr>
      <t>米，检查井</t>
    </r>
    <r>
      <rPr>
        <sz val="12"/>
        <rFont val="Times New Roman"/>
        <charset val="0"/>
      </rPr>
      <t>103</t>
    </r>
    <r>
      <rPr>
        <sz val="12"/>
        <rFont val="宋体"/>
        <charset val="134"/>
      </rPr>
      <t>个，水箅子集水井</t>
    </r>
    <r>
      <rPr>
        <sz val="12"/>
        <rFont val="Times New Roman"/>
        <charset val="0"/>
      </rPr>
      <t>100</t>
    </r>
    <r>
      <rPr>
        <sz val="12"/>
        <rFont val="宋体"/>
        <charset val="134"/>
      </rPr>
      <t>个。</t>
    </r>
  </si>
  <si>
    <t>张家川县龙山镇连柯村生态及地址灾害避险搬迁安置点基础设施项目</t>
  </si>
  <si>
    <r>
      <rPr>
        <sz val="12"/>
        <rFont val="宋体"/>
        <charset val="134"/>
      </rPr>
      <t>道路硬化</t>
    </r>
    <r>
      <rPr>
        <sz val="12"/>
        <rFont val="Times New Roman"/>
        <charset val="0"/>
      </rPr>
      <t>2208m²</t>
    </r>
    <r>
      <rPr>
        <sz val="12"/>
        <rFont val="宋体"/>
        <charset val="134"/>
      </rPr>
      <t>，路缘石</t>
    </r>
    <r>
      <rPr>
        <sz val="12"/>
        <rFont val="Times New Roman"/>
        <charset val="0"/>
      </rPr>
      <t>764m</t>
    </r>
    <r>
      <rPr>
        <sz val="12"/>
        <rFont val="宋体"/>
        <charset val="134"/>
      </rPr>
      <t>，停车场植草砖铺设</t>
    </r>
    <r>
      <rPr>
        <sz val="12"/>
        <rFont val="Times New Roman"/>
        <charset val="0"/>
      </rPr>
      <t>480.9m²</t>
    </r>
    <r>
      <rPr>
        <sz val="12"/>
        <rFont val="宋体"/>
        <charset val="134"/>
      </rPr>
      <t>，</t>
    </r>
    <r>
      <rPr>
        <sz val="12"/>
        <rFont val="Times New Roman"/>
        <charset val="0"/>
      </rPr>
      <t xml:space="preserve">HDPE </t>
    </r>
    <r>
      <rPr>
        <sz val="12"/>
        <rFont val="宋体"/>
        <charset val="134"/>
      </rPr>
      <t>双壁波纹管</t>
    </r>
    <r>
      <rPr>
        <sz val="12"/>
        <rFont val="Times New Roman"/>
        <charset val="0"/>
      </rPr>
      <t xml:space="preserve"> DN500</t>
    </r>
    <r>
      <rPr>
        <sz val="12"/>
        <rFont val="宋体"/>
        <charset val="134"/>
      </rPr>
      <t>管</t>
    </r>
    <r>
      <rPr>
        <sz val="12"/>
        <rFont val="Times New Roman"/>
        <charset val="0"/>
      </rPr>
      <t>390</t>
    </r>
    <r>
      <rPr>
        <sz val="12"/>
        <rFont val="宋体"/>
        <charset val="134"/>
      </rPr>
      <t>米、</t>
    </r>
    <r>
      <rPr>
        <sz val="12"/>
        <rFont val="Times New Roman"/>
        <charset val="0"/>
      </rPr>
      <t>DN300</t>
    </r>
    <r>
      <rPr>
        <sz val="12"/>
        <rFont val="宋体"/>
        <charset val="134"/>
      </rPr>
      <t>管</t>
    </r>
    <r>
      <rPr>
        <sz val="12"/>
        <rFont val="Times New Roman"/>
        <charset val="0"/>
      </rPr>
      <t>176</t>
    </r>
    <r>
      <rPr>
        <sz val="12"/>
        <rFont val="宋体"/>
        <charset val="134"/>
      </rPr>
      <t>米，污水检查井</t>
    </r>
    <r>
      <rPr>
        <sz val="12"/>
        <rFont val="Times New Roman"/>
        <charset val="0"/>
      </rPr>
      <t>2</t>
    </r>
    <r>
      <rPr>
        <sz val="12"/>
        <rFont val="宋体"/>
        <charset val="134"/>
      </rPr>
      <t>座，雨水检查井</t>
    </r>
    <r>
      <rPr>
        <sz val="12"/>
        <rFont val="Times New Roman"/>
        <charset val="0"/>
      </rPr>
      <t>13</t>
    </r>
    <r>
      <rPr>
        <sz val="12"/>
        <rFont val="宋体"/>
        <charset val="134"/>
      </rPr>
      <t>座，水篦子</t>
    </r>
    <r>
      <rPr>
        <sz val="12"/>
        <rFont val="Times New Roman"/>
        <charset val="0"/>
      </rPr>
      <t>20</t>
    </r>
    <r>
      <rPr>
        <sz val="12"/>
        <rFont val="宋体"/>
        <charset val="134"/>
      </rPr>
      <t>个。太阳能庭院灯</t>
    </r>
    <r>
      <rPr>
        <sz val="12"/>
        <rFont val="Times New Roman"/>
        <charset val="0"/>
      </rPr>
      <t>8</t>
    </r>
    <r>
      <rPr>
        <sz val="12"/>
        <rFont val="宋体"/>
        <charset val="134"/>
      </rPr>
      <t>套。</t>
    </r>
  </si>
  <si>
    <t>张家川县连五乡腰庄村基础设施建设项目</t>
  </si>
  <si>
    <r>
      <rPr>
        <sz val="12"/>
        <rFont val="宋体"/>
        <charset val="134"/>
      </rPr>
      <t>巷道及管网排水。巷道硬化</t>
    </r>
    <r>
      <rPr>
        <sz val="12"/>
        <rFont val="Times New Roman"/>
        <charset val="0"/>
      </rPr>
      <t>230</t>
    </r>
    <r>
      <rPr>
        <sz val="12"/>
        <rFont val="宋体"/>
        <charset val="134"/>
      </rPr>
      <t>米</t>
    </r>
    <r>
      <rPr>
        <sz val="12"/>
        <rFont val="Times New Roman"/>
        <charset val="0"/>
      </rPr>
      <t>1150</t>
    </r>
    <r>
      <rPr>
        <sz val="12"/>
        <rFont val="宋体"/>
        <charset val="134"/>
      </rPr>
      <t>平方米，</t>
    </r>
    <r>
      <rPr>
        <sz val="12"/>
        <rFont val="Times New Roman"/>
        <charset val="0"/>
      </rPr>
      <t>C20</t>
    </r>
    <r>
      <rPr>
        <sz val="12"/>
        <rFont val="宋体"/>
        <charset val="134"/>
      </rPr>
      <t>混凝土过路涵</t>
    </r>
    <r>
      <rPr>
        <sz val="12"/>
        <rFont val="Times New Roman"/>
        <charset val="0"/>
      </rPr>
      <t>9</t>
    </r>
    <r>
      <rPr>
        <sz val="12"/>
        <rFont val="宋体"/>
        <charset val="134"/>
      </rPr>
      <t>米</t>
    </r>
    <r>
      <rPr>
        <sz val="12"/>
        <rFont val="Times New Roman"/>
        <charset val="0"/>
      </rPr>
      <t>0.74</t>
    </r>
    <r>
      <rPr>
        <sz val="12"/>
        <rFont val="宋体"/>
        <charset val="134"/>
      </rPr>
      <t>立方米</t>
    </r>
    <r>
      <rPr>
        <sz val="12"/>
        <rFont val="Times New Roman"/>
        <charset val="0"/>
      </rPr>
      <t xml:space="preserve">HDPE </t>
    </r>
    <r>
      <rPr>
        <sz val="12"/>
        <rFont val="宋体"/>
        <charset val="134"/>
      </rPr>
      <t>双壁波纹管</t>
    </r>
    <r>
      <rPr>
        <sz val="12"/>
        <rFont val="Times New Roman"/>
        <charset val="0"/>
      </rPr>
      <t xml:space="preserve"> DN500mm</t>
    </r>
    <r>
      <rPr>
        <sz val="12"/>
        <rFont val="宋体"/>
        <charset val="134"/>
      </rPr>
      <t>管</t>
    </r>
    <r>
      <rPr>
        <sz val="12"/>
        <rFont val="Times New Roman"/>
        <charset val="0"/>
      </rPr>
      <t>250m</t>
    </r>
    <r>
      <rPr>
        <sz val="12"/>
        <rFont val="宋体"/>
        <charset val="134"/>
      </rPr>
      <t>，安装</t>
    </r>
    <r>
      <rPr>
        <sz val="12"/>
        <rFont val="Times New Roman"/>
        <charset val="0"/>
      </rPr>
      <t>DN400mm</t>
    </r>
    <r>
      <rPr>
        <sz val="12"/>
        <rFont val="宋体"/>
        <charset val="134"/>
      </rPr>
      <t>管</t>
    </r>
    <r>
      <rPr>
        <sz val="12"/>
        <rFont val="Times New Roman"/>
        <charset val="0"/>
      </rPr>
      <t>240m,</t>
    </r>
    <r>
      <rPr>
        <sz val="12"/>
        <rFont val="宋体"/>
        <charset val="134"/>
      </rPr>
      <t>，路缘石</t>
    </r>
    <r>
      <rPr>
        <sz val="12"/>
        <rFont val="Times New Roman"/>
        <charset val="0"/>
      </rPr>
      <t>230</t>
    </r>
    <r>
      <rPr>
        <sz val="12"/>
        <rFont val="宋体"/>
        <charset val="134"/>
      </rPr>
      <t>米</t>
    </r>
    <r>
      <rPr>
        <sz val="12"/>
        <rFont val="Times New Roman"/>
        <charset val="0"/>
      </rPr>
      <t>18.4</t>
    </r>
    <r>
      <rPr>
        <sz val="12"/>
        <rFont val="宋体"/>
        <charset val="134"/>
      </rPr>
      <t>立方米，检查井</t>
    </r>
    <r>
      <rPr>
        <sz val="12"/>
        <rFont val="Times New Roman"/>
        <charset val="0"/>
      </rPr>
      <t>3</t>
    </r>
    <r>
      <rPr>
        <sz val="12"/>
        <rFont val="宋体"/>
        <charset val="134"/>
      </rPr>
      <t>座，集水井</t>
    </r>
    <r>
      <rPr>
        <sz val="12"/>
        <rFont val="Times New Roman"/>
        <charset val="0"/>
      </rPr>
      <t>10</t>
    </r>
    <r>
      <rPr>
        <sz val="12"/>
        <rFont val="宋体"/>
        <charset val="134"/>
      </rPr>
      <t>座，建设化粪池</t>
    </r>
    <r>
      <rPr>
        <sz val="12"/>
        <rFont val="Times New Roman"/>
        <charset val="0"/>
      </rPr>
      <t>1</t>
    </r>
    <r>
      <rPr>
        <sz val="12"/>
        <rFont val="宋体"/>
        <charset val="134"/>
      </rPr>
      <t>座，场地平整</t>
    </r>
    <r>
      <rPr>
        <sz val="12"/>
        <rFont val="Times New Roman"/>
        <charset val="0"/>
      </rPr>
      <t>7313</t>
    </r>
    <r>
      <rPr>
        <sz val="12"/>
        <rFont val="宋体"/>
        <charset val="134"/>
      </rPr>
      <t>立方米。新建</t>
    </r>
    <r>
      <rPr>
        <sz val="12"/>
        <rFont val="Times New Roman"/>
        <charset val="0"/>
      </rPr>
      <t>M7.5</t>
    </r>
    <r>
      <rPr>
        <sz val="12"/>
        <rFont val="宋体"/>
        <charset val="134"/>
      </rPr>
      <t>浆砌片挡墙</t>
    </r>
    <r>
      <rPr>
        <sz val="12"/>
        <rFont val="Times New Roman"/>
        <charset val="0"/>
      </rPr>
      <t>95</t>
    </r>
    <r>
      <rPr>
        <sz val="12"/>
        <rFont val="宋体"/>
        <charset val="134"/>
      </rPr>
      <t>米</t>
    </r>
    <r>
      <rPr>
        <sz val="12"/>
        <rFont val="Times New Roman"/>
        <charset val="0"/>
      </rPr>
      <t>488</t>
    </r>
    <r>
      <rPr>
        <sz val="12"/>
        <rFont val="宋体"/>
        <charset val="134"/>
      </rPr>
      <t>立方米。</t>
    </r>
  </si>
  <si>
    <t>张家川县宣传推广低氟边销茶（健康饮茶）项目</t>
  </si>
  <si>
    <r>
      <rPr>
        <b/>
        <sz val="12"/>
        <rFont val="宋体"/>
        <charset val="134"/>
      </rPr>
      <t>今年我县拟开展低氟边销茶推广发放活动，活动由县委统战部牵头，省供销集团绿源茶业有限公司具体负责实施。项目包含湖南湘益茯砖茶（卡盒）</t>
    </r>
    <r>
      <rPr>
        <b/>
        <sz val="12"/>
        <rFont val="Times New Roman"/>
        <charset val="0"/>
      </rPr>
      <t>1000</t>
    </r>
    <r>
      <rPr>
        <b/>
        <sz val="12"/>
        <rFont val="宋体"/>
        <charset val="134"/>
      </rPr>
      <t>盒、武义峡雾香砖茶礼盒</t>
    </r>
    <r>
      <rPr>
        <b/>
        <sz val="12"/>
        <rFont val="Times New Roman"/>
        <charset val="0"/>
      </rPr>
      <t>1000</t>
    </r>
    <r>
      <rPr>
        <b/>
        <sz val="12"/>
        <rFont val="宋体"/>
        <charset val="134"/>
      </rPr>
      <t>盒、湖北赵李桥特制砖茶（青砖）</t>
    </r>
    <r>
      <rPr>
        <b/>
        <sz val="12"/>
        <rFont val="Times New Roman"/>
        <charset val="0"/>
      </rPr>
      <t>1000</t>
    </r>
    <r>
      <rPr>
        <b/>
        <sz val="12"/>
        <rFont val="宋体"/>
        <charset val="134"/>
      </rPr>
      <t>盒、以及手提袋、宣传品</t>
    </r>
    <r>
      <rPr>
        <b/>
        <sz val="12"/>
        <rFont val="Times New Roman"/>
        <charset val="0"/>
      </rPr>
      <t>1000</t>
    </r>
    <r>
      <rPr>
        <b/>
        <sz val="12"/>
        <rFont val="宋体"/>
        <charset val="134"/>
      </rPr>
      <t>个，将惠及全县</t>
    </r>
    <r>
      <rPr>
        <b/>
        <sz val="12"/>
        <rFont val="Times New Roman"/>
        <charset val="0"/>
      </rPr>
      <t>15</t>
    </r>
    <r>
      <rPr>
        <b/>
        <sz val="12"/>
        <rFont val="宋体"/>
        <charset val="134"/>
      </rPr>
      <t>个乡镇</t>
    </r>
    <r>
      <rPr>
        <b/>
        <sz val="12"/>
        <rFont val="Times New Roman"/>
        <charset val="0"/>
      </rPr>
      <t>1000</t>
    </r>
    <r>
      <rPr>
        <b/>
        <sz val="12"/>
        <rFont val="宋体"/>
        <charset val="134"/>
      </rPr>
      <t>户各族群众。</t>
    </r>
  </si>
  <si>
    <t>县委统战部</t>
  </si>
  <si>
    <r>
      <rPr>
        <b/>
        <sz val="12"/>
        <rFont val="宋体"/>
        <charset val="134"/>
      </rPr>
      <t>张家川县</t>
    </r>
    <r>
      <rPr>
        <b/>
        <sz val="12"/>
        <rFont val="Times New Roman"/>
        <charset val="0"/>
      </rPr>
      <t>2023</t>
    </r>
    <r>
      <rPr>
        <b/>
        <sz val="12"/>
        <rFont val="宋体"/>
        <charset val="134"/>
      </rPr>
      <t>年市外省内就近就业脱贫劳动力交通补贴项目</t>
    </r>
  </si>
  <si>
    <r>
      <rPr>
        <b/>
        <sz val="12"/>
        <rFont val="宋体"/>
        <charset val="134"/>
      </rPr>
      <t>根据《人力资源和社会保障部</t>
    </r>
    <r>
      <rPr>
        <b/>
        <sz val="12"/>
        <rFont val="Times New Roman"/>
        <charset val="0"/>
      </rPr>
      <t xml:space="preserve">  </t>
    </r>
    <r>
      <rPr>
        <b/>
        <sz val="12"/>
        <rFont val="宋体"/>
        <charset val="134"/>
      </rPr>
      <t>国家乡村振兴局关于做好</t>
    </r>
    <r>
      <rPr>
        <b/>
        <sz val="12"/>
        <rFont val="Times New Roman"/>
        <charset val="0"/>
      </rPr>
      <t>2023</t>
    </r>
    <r>
      <rPr>
        <b/>
        <sz val="12"/>
        <rFont val="宋体"/>
        <charset val="134"/>
      </rPr>
      <t>年脱贫人口就业帮扶工作有关事项的通知》（人社部明电〔</t>
    </r>
    <r>
      <rPr>
        <b/>
        <sz val="12"/>
        <rFont val="Times New Roman"/>
        <charset val="0"/>
      </rPr>
      <t>2023</t>
    </r>
    <r>
      <rPr>
        <b/>
        <sz val="12"/>
        <rFont val="宋体"/>
        <charset val="134"/>
      </rPr>
      <t>〕</t>
    </r>
    <r>
      <rPr>
        <b/>
        <sz val="12"/>
        <rFont val="Times New Roman"/>
        <charset val="0"/>
      </rPr>
      <t>3</t>
    </r>
    <r>
      <rPr>
        <b/>
        <sz val="12"/>
        <rFont val="宋体"/>
        <charset val="134"/>
      </rPr>
      <t>号）和《甘肃省人民政府关于印发促进经济稳中有进推动高质量发展若干政策措施的通知》（甘政发〔</t>
    </r>
    <r>
      <rPr>
        <b/>
        <sz val="12"/>
        <rFont val="Times New Roman"/>
        <charset val="0"/>
      </rPr>
      <t>2023</t>
    </r>
    <r>
      <rPr>
        <b/>
        <sz val="12"/>
        <rFont val="宋体"/>
        <charset val="134"/>
      </rPr>
      <t>〕</t>
    </r>
    <r>
      <rPr>
        <b/>
        <sz val="12"/>
        <rFont val="Times New Roman"/>
        <charset val="0"/>
      </rPr>
      <t>12</t>
    </r>
    <r>
      <rPr>
        <b/>
        <sz val="12"/>
        <rFont val="宋体"/>
        <charset val="134"/>
      </rPr>
      <t>号）文件要求，我县对省内就近就业的脱贫劳动力按每人</t>
    </r>
    <r>
      <rPr>
        <b/>
        <sz val="12"/>
        <rFont val="Times New Roman"/>
        <charset val="0"/>
      </rPr>
      <t>200</t>
    </r>
    <r>
      <rPr>
        <b/>
        <sz val="12"/>
        <rFont val="宋体"/>
        <charset val="134"/>
      </rPr>
      <t>元的标准给予一次性交通补助。我县省内就近就业的脱贫劳动力交通补贴共</t>
    </r>
    <r>
      <rPr>
        <b/>
        <sz val="12"/>
        <rFont val="Times New Roman"/>
        <charset val="0"/>
      </rPr>
      <t>20</t>
    </r>
    <r>
      <rPr>
        <b/>
        <sz val="12"/>
        <rFont val="宋体"/>
        <charset val="134"/>
      </rPr>
      <t>万元（</t>
    </r>
    <r>
      <rPr>
        <b/>
        <sz val="12"/>
        <rFont val="Times New Roman"/>
        <charset val="0"/>
      </rPr>
      <t>1000</t>
    </r>
    <r>
      <rPr>
        <b/>
        <sz val="12"/>
        <rFont val="宋体"/>
        <charset val="134"/>
      </rPr>
      <t>人）。</t>
    </r>
  </si>
  <si>
    <t>县劳务输转服务中心</t>
  </si>
  <si>
    <r>
      <rPr>
        <b/>
        <sz val="12"/>
        <rFont val="宋体"/>
        <charset val="134"/>
      </rPr>
      <t>2023年中央省市县级财政衔接资金调整</t>
    </r>
    <r>
      <rPr>
        <b/>
        <sz val="12"/>
        <rFont val="Times New Roman"/>
        <charset val="134"/>
      </rPr>
      <t xml:space="preserve">                 </t>
    </r>
    <r>
      <rPr>
        <b/>
        <sz val="12"/>
        <rFont val="宋体"/>
        <charset val="134"/>
      </rPr>
      <t>张农领办发【</t>
    </r>
    <r>
      <rPr>
        <b/>
        <sz val="12"/>
        <rFont val="Times New Roman"/>
        <charset val="134"/>
      </rPr>
      <t>2023</t>
    </r>
    <r>
      <rPr>
        <b/>
        <sz val="12"/>
        <rFont val="宋体"/>
        <charset val="134"/>
      </rPr>
      <t>】</t>
    </r>
    <r>
      <rPr>
        <b/>
        <sz val="12"/>
        <rFont val="Times New Roman"/>
        <charset val="134"/>
      </rPr>
      <t>50</t>
    </r>
    <r>
      <rPr>
        <b/>
        <sz val="12"/>
        <rFont val="宋体"/>
        <charset val="134"/>
      </rPr>
      <t>号</t>
    </r>
  </si>
  <si>
    <r>
      <rPr>
        <sz val="12"/>
        <rFont val="宋体"/>
        <charset val="0"/>
      </rPr>
      <t>共计调整资金</t>
    </r>
    <r>
      <rPr>
        <sz val="12"/>
        <rFont val="Times New Roman"/>
        <charset val="0"/>
      </rPr>
      <t>568.95</t>
    </r>
    <r>
      <rPr>
        <sz val="12"/>
        <rFont val="宋体"/>
        <charset val="0"/>
      </rPr>
      <t>万元，其中，中省一批535.76万元，中省二批调整8.89万元，市级调整23.1万元，县级调整1.19万元。</t>
    </r>
  </si>
  <si>
    <r>
      <rPr>
        <sz val="12"/>
        <rFont val="宋体"/>
        <charset val="134"/>
      </rPr>
      <t>投入</t>
    </r>
    <r>
      <rPr>
        <sz val="12"/>
        <rFont val="Times New Roman"/>
        <charset val="134"/>
      </rPr>
      <t>155</t>
    </r>
    <r>
      <rPr>
        <sz val="12"/>
        <rFont val="宋体"/>
        <charset val="134"/>
      </rPr>
      <t>万元用于实施村集体经济发展项目。其中孟寺村</t>
    </r>
    <r>
      <rPr>
        <sz val="12"/>
        <rFont val="Times New Roman"/>
        <charset val="134"/>
      </rPr>
      <t>80</t>
    </r>
    <r>
      <rPr>
        <sz val="12"/>
        <rFont val="宋体"/>
        <charset val="134"/>
      </rPr>
      <t>万元，崔湾村</t>
    </r>
    <r>
      <rPr>
        <sz val="12"/>
        <rFont val="Times New Roman"/>
        <charset val="134"/>
      </rPr>
      <t>75</t>
    </r>
    <r>
      <rPr>
        <sz val="12"/>
        <rFont val="宋体"/>
        <charset val="134"/>
      </rPr>
      <t>万元。使用主体与村集体签订投资协议，按照协议约定比例给村集体分红。</t>
    </r>
  </si>
  <si>
    <t>高标准农田建设项目</t>
  </si>
  <si>
    <r>
      <rPr>
        <sz val="12"/>
        <rFont val="宋体"/>
        <charset val="134"/>
      </rPr>
      <t>川王镇峡口村等</t>
    </r>
    <r>
      <rPr>
        <sz val="12"/>
        <rFont val="Times New Roman"/>
        <charset val="134"/>
      </rPr>
      <t>7</t>
    </r>
    <r>
      <rPr>
        <sz val="12"/>
        <rFont val="宋体"/>
        <charset val="134"/>
      </rPr>
      <t>乡镇</t>
    </r>
    <r>
      <rPr>
        <sz val="12"/>
        <rFont val="Times New Roman"/>
        <charset val="134"/>
      </rPr>
      <t>47</t>
    </r>
    <r>
      <rPr>
        <sz val="12"/>
        <rFont val="宋体"/>
        <charset val="134"/>
      </rPr>
      <t>村</t>
    </r>
  </si>
  <si>
    <r>
      <rPr>
        <sz val="12"/>
        <rFont val="Times New Roman"/>
        <charset val="134"/>
      </rPr>
      <t>2023</t>
    </r>
    <r>
      <rPr>
        <sz val="12"/>
        <rFont val="宋体"/>
        <charset val="134"/>
      </rPr>
      <t>年建设高标准农田</t>
    </r>
    <r>
      <rPr>
        <sz val="12"/>
        <rFont val="Times New Roman"/>
        <charset val="134"/>
      </rPr>
      <t>6</t>
    </r>
    <r>
      <rPr>
        <sz val="12"/>
        <rFont val="宋体"/>
        <charset val="134"/>
      </rPr>
      <t>万亩，建设内容为：田块整治工程</t>
    </r>
    <r>
      <rPr>
        <sz val="12"/>
        <rFont val="Times New Roman"/>
        <charset val="134"/>
      </rPr>
      <t>49195</t>
    </r>
    <r>
      <rPr>
        <sz val="12"/>
        <rFont val="宋体"/>
        <charset val="134"/>
      </rPr>
      <t>亩；地力提升工程</t>
    </r>
    <r>
      <rPr>
        <sz val="12"/>
        <rFont val="Times New Roman"/>
        <charset val="134"/>
      </rPr>
      <t>60000</t>
    </r>
    <r>
      <rPr>
        <sz val="12"/>
        <rFont val="宋体"/>
        <charset val="134"/>
      </rPr>
      <t>亩；田间道路工程（修建田间道</t>
    </r>
    <r>
      <rPr>
        <sz val="12"/>
        <rFont val="Times New Roman"/>
        <charset val="134"/>
      </rPr>
      <t>164.12km</t>
    </r>
    <r>
      <rPr>
        <sz val="12"/>
        <rFont val="宋体"/>
        <charset val="134"/>
      </rPr>
      <t>、生产路</t>
    </r>
    <r>
      <rPr>
        <sz val="12"/>
        <rFont val="Times New Roman"/>
        <charset val="134"/>
      </rPr>
      <t>51.18km</t>
    </r>
    <r>
      <rPr>
        <sz val="12"/>
        <rFont val="宋体"/>
        <charset val="134"/>
      </rPr>
      <t>、排水边沟</t>
    </r>
    <r>
      <rPr>
        <sz val="12"/>
        <rFont val="Times New Roman"/>
        <charset val="134"/>
      </rPr>
      <t>43.37km</t>
    </r>
    <r>
      <rPr>
        <sz val="12"/>
        <rFont val="宋体"/>
        <charset val="134"/>
      </rPr>
      <t>、涵管</t>
    </r>
    <r>
      <rPr>
        <sz val="12"/>
        <rFont val="Times New Roman"/>
        <charset val="134"/>
      </rPr>
      <t>197</t>
    </r>
    <r>
      <rPr>
        <sz val="12"/>
        <rFont val="宋体"/>
        <charset val="134"/>
      </rPr>
      <t>座、消力池</t>
    </r>
    <r>
      <rPr>
        <sz val="12"/>
        <rFont val="Times New Roman"/>
        <charset val="134"/>
      </rPr>
      <t>176</t>
    </r>
    <r>
      <rPr>
        <sz val="12"/>
        <rFont val="宋体"/>
        <charset val="134"/>
      </rPr>
      <t>座、进地盖板</t>
    </r>
    <r>
      <rPr>
        <sz val="12"/>
        <rFont val="Times New Roman"/>
        <charset val="134"/>
      </rPr>
      <t>682</t>
    </r>
    <r>
      <rPr>
        <sz val="12"/>
        <rFont val="宋体"/>
        <charset val="134"/>
      </rPr>
      <t>座、出水口</t>
    </r>
    <r>
      <rPr>
        <sz val="12"/>
        <rFont val="Times New Roman"/>
        <charset val="134"/>
      </rPr>
      <t>35</t>
    </r>
    <r>
      <rPr>
        <sz val="12"/>
        <rFont val="宋体"/>
        <charset val="134"/>
      </rPr>
      <t>座、过水路面</t>
    </r>
    <r>
      <rPr>
        <sz val="12"/>
        <rFont val="Times New Roman"/>
        <charset val="134"/>
      </rPr>
      <t>10</t>
    </r>
    <r>
      <rPr>
        <sz val="12"/>
        <rFont val="宋体"/>
        <charset val="134"/>
      </rPr>
      <t>座、错车点</t>
    </r>
    <r>
      <rPr>
        <sz val="12"/>
        <rFont val="Times New Roman"/>
        <charset val="134"/>
      </rPr>
      <t>115</t>
    </r>
    <r>
      <rPr>
        <sz val="12"/>
        <rFont val="宋体"/>
        <charset val="134"/>
      </rPr>
      <t>处）。项目总投资</t>
    </r>
    <r>
      <rPr>
        <sz val="12"/>
        <rFont val="Times New Roman"/>
        <charset val="134"/>
      </rPr>
      <t>9000</t>
    </r>
    <r>
      <rPr>
        <sz val="12"/>
        <rFont val="宋体"/>
        <charset val="134"/>
      </rPr>
      <t>万元，本次结余资金安排</t>
    </r>
    <r>
      <rPr>
        <sz val="12"/>
        <rFont val="Times New Roman"/>
        <charset val="134"/>
      </rPr>
      <t>413.952894</t>
    </r>
    <r>
      <rPr>
        <sz val="12"/>
        <rFont val="宋体"/>
        <charset val="134"/>
      </rPr>
      <t>万元。</t>
    </r>
  </si>
  <si>
    <t>农业农村项目建设服务中心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</si>
</sst>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1\)"/>
    <numFmt numFmtId="179" formatCode="0_);[Red]\(0\)"/>
    <numFmt numFmtId="180" formatCode="\(\2\)"/>
    <numFmt numFmtId="181" formatCode="0.0_ "/>
    <numFmt numFmtId="182" formatCode="\(\3\)"/>
    <numFmt numFmtId="183" formatCode="\(\4\)"/>
    <numFmt numFmtId="184" formatCode="&quot;改&quot;&quot;建&quot;&quot;产&quot;&quot;业&quot;&quot;硬&quot;&quot;化&quot;&quot;路&quot;0.00&quot;公&quot;&quot;里&quot;"/>
    <numFmt numFmtId="185" formatCode="&quot;硬&quot;&quot;化&quot;&quot;饲&quot;&quot;料&quot;&quot;玉&quot;&quot;米&quot;&quot;产&quot;&quot;业&quot;&quot;路&quot;0.00&quot;公&quot;&quot;里&quot;"/>
    <numFmt numFmtId="186" formatCode="&quot;硬&quot;&quot;化&quot;&quot;苹&quot;&quot;果&quot;&quot;园&quot;&quot;产&quot;&quot;业&quot;&quot;路&quot;0.00&quot;公&quot;&quot;里&quot;"/>
    <numFmt numFmtId="187" formatCode="&quot;硬&quot;&quot;化&quot;&quot;饲&quot;&quot;草&quot;&quot;产&quot;&quot;业&quot;&quot;路&quot;0.00&quot;公&quot;&quot;里&quot;"/>
    <numFmt numFmtId="188" formatCode="&quot;硬&quot;&quot;化&quot;&quot;肉&quot;&quot;&quot;&quot;牛&quot;&quot;养&quot;&quot;殖&quot;&quot;场&quot;&quot;道&quot;&quot;路&quot;0.0&quot;公&quot;&quot;里&quot;"/>
    <numFmt numFmtId="189" formatCode="&quot;硬&quot;&quot;化&quot;&quot;葡&quot;&quot;萄&quot;&quot;种&quot;&quot;植&quot;&quot;产&quot;&quot;业&quot;&quot;道&quot;&quot;路&quot;0.0&quot;公&quot;&quot;里&quot;"/>
    <numFmt numFmtId="190" formatCode="&quot;硬&quot;&quot;化&quot;&quot;养&quot;&quot;鸡&quot;&quot;场&quot;&quot;道&quot;&quot;路&quot;0.0&quot;公&quot;&quot;里&quot;"/>
    <numFmt numFmtId="191" formatCode="&quot;硬&quot;&quot;化&quot;&quot;饲&quot;&quot;料&quot;&quot;草&quot;&quot;产&quot;&quot;业&quot;&quot;路&quot;0.00&quot;公&quot;&quot;里&quot;"/>
    <numFmt numFmtId="192" formatCode="&quot;硬&quot;&quot;化&quot;&quot;乌&quot;&quot;龙&quot;&quot;头&quot;&quot;产&quot;&quot;业&quot;&quot;路&quot;0.00&quot;公&quot;&quot;里&quot;"/>
    <numFmt numFmtId="193" formatCode="&quot;硬&quot;&quot;化&quot;&quot;花&quot;&quot;椒&quot;&quot;产&quot;&quot;业&quot;&quot;路&quot;0.00&quot;公&quot;&quot;里&quot;"/>
    <numFmt numFmtId="194" formatCode="&quot;硬&quot;&quot;化&quot;&quot;蔬&quot;&quot;&quot;&quot;菜&quot;&quot;种&quot;&quot;植&quot;&quot;园&quot;&quot;区&quot;&quot;路&quot;0.00&quot;公&quot;&quot;里&quot;"/>
    <numFmt numFmtId="195" formatCode="&quot;硬&quot;&quot;化&quot;&quot;肉牛养殖&quot;&quot;园&quot;&quot;区&quot;&quot;路&quot;0.00&quot;公&quot;&quot;里&quot;"/>
    <numFmt numFmtId="196" formatCode="&quot;硬&quot;&quot;化&quot;&quot;果&quot;&quot;植&quot;&quot;园&quot;&quot;区&quot;&quot;路&quot;0.00&quot;公&quot;&quot;里&quot;"/>
    <numFmt numFmtId="197" formatCode="&quot;计&quot;&quot;划&quot;&quot;实&quot;&quot;施&quot;0.00&quot;公&quot;&quot;里&quot;&quot;窄&quot;&quot;路&quot;&quot;面&quot;&quot;加&quot;&quot;宽&quot;"/>
    <numFmt numFmtId="198" formatCode="0.00_);[Red]\(0.00\)"/>
  </numFmts>
  <fonts count="31">
    <font>
      <sz val="11"/>
      <color theme="1"/>
      <name val="宋体"/>
      <charset val="134"/>
      <scheme val="minor"/>
    </font>
    <font>
      <sz val="12"/>
      <name val="Times New Roman"/>
      <charset val="0"/>
    </font>
    <font>
      <sz val="12"/>
      <name val="宋体"/>
      <charset val="134"/>
    </font>
    <font>
      <b/>
      <sz val="12"/>
      <name val="Times New Roman"/>
      <charset val="0"/>
    </font>
    <font>
      <sz val="20"/>
      <name val="方正小标宋简体"/>
      <charset val="134"/>
    </font>
    <font>
      <b/>
      <sz val="12"/>
      <name val="宋体"/>
      <charset val="134"/>
    </font>
    <font>
      <sz val="12"/>
      <name val="Calibri"/>
      <charset val="0"/>
    </font>
    <font>
      <sz val="12"/>
      <name val="Times New Roman"/>
      <charset val="134"/>
    </font>
    <font>
      <sz val="13"/>
      <name val="宋体"/>
      <charset val="134"/>
    </font>
    <font>
      <b/>
      <sz val="12"/>
      <name val="Times New Roman"/>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2" fillId="0" borderId="0">
      <alignment vertical="center"/>
    </xf>
    <xf numFmtId="0" fontId="2" fillId="0" borderId="0"/>
    <xf numFmtId="9" fontId="30" fillId="0" borderId="0" applyFont="0" applyFill="0" applyBorder="0" applyAlignment="0" applyProtection="0">
      <alignment vertical="center"/>
    </xf>
  </cellStyleXfs>
  <cellXfs count="16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justify" vertical="center"/>
    </xf>
    <xf numFmtId="0" fontId="3" fillId="0" borderId="0" xfId="0" applyFont="1" applyFill="1" applyBorder="1" applyAlignment="1">
      <alignment vertical="center"/>
    </xf>
    <xf numFmtId="0" fontId="3"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176" fontId="1" fillId="0" borderId="0" xfId="0" applyNumberFormat="1" applyFont="1" applyFill="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176" fontId="3"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1" xfId="0" applyFont="1" applyFill="1" applyBorder="1" applyAlignment="1">
      <alignment horizontal="justify" vertical="center" wrapText="1"/>
    </xf>
    <xf numFmtId="178"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2" fillId="0" borderId="1" xfId="0" applyFont="1" applyFill="1" applyBorder="1" applyAlignment="1">
      <alignment horizontal="justify" vertical="center" wrapText="1"/>
    </xf>
    <xf numFmtId="176"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9" fontId="2"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179" fontId="2" fillId="0" borderId="1" xfId="0" applyNumberFormat="1" applyFont="1" applyFill="1" applyBorder="1" applyAlignment="1">
      <alignment horizontal="justify" vertical="center" wrapText="1"/>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80" fontId="1" fillId="0" borderId="1" xfId="0" applyNumberFormat="1" applyFont="1" applyFill="1" applyBorder="1" applyAlignment="1">
      <alignment horizontal="center" vertical="center"/>
    </xf>
    <xf numFmtId="181" fontId="1" fillId="0" borderId="1"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8" fillId="0" borderId="0" xfId="0" applyFont="1" applyFill="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182"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179" fontId="2" fillId="0" borderId="4" xfId="0" applyNumberFormat="1" applyFont="1" applyFill="1" applyBorder="1" applyAlignment="1">
      <alignment horizontal="justify" vertical="center" wrapText="1"/>
    </xf>
    <xf numFmtId="183" fontId="1"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xf>
    <xf numFmtId="179" fontId="5" fillId="0" borderId="1" xfId="0" applyNumberFormat="1" applyFont="1" applyFill="1" applyBorder="1" applyAlignment="1">
      <alignment horizontal="justify" vertical="center" wrapText="1"/>
    </xf>
    <xf numFmtId="0" fontId="2" fillId="0" borderId="1" xfId="0" applyFont="1" applyFill="1" applyBorder="1" applyAlignment="1">
      <alignment horizontal="justify" vertical="center"/>
    </xf>
    <xf numFmtId="0" fontId="3" fillId="0" borderId="1" xfId="0" applyFont="1" applyFill="1" applyBorder="1" applyAlignment="1">
      <alignment horizontal="center" vertical="center"/>
    </xf>
    <xf numFmtId="184" fontId="5" fillId="0" borderId="1" xfId="0" applyNumberFormat="1" applyFont="1" applyFill="1" applyBorder="1" applyAlignment="1">
      <alignment horizontal="justify" vertical="center"/>
    </xf>
    <xf numFmtId="176" fontId="3" fillId="0" borderId="1" xfId="0" applyNumberFormat="1" applyFont="1" applyFill="1" applyBorder="1" applyAlignment="1">
      <alignment horizontal="center" vertical="center"/>
    </xf>
    <xf numFmtId="0" fontId="2" fillId="0" borderId="1" xfId="49" applyFont="1" applyFill="1" applyBorder="1" applyAlignment="1">
      <alignment horizontal="center" vertical="center" wrapText="1"/>
    </xf>
    <xf numFmtId="0" fontId="1" fillId="0" borderId="1" xfId="49" applyFont="1" applyFill="1" applyBorder="1" applyAlignment="1">
      <alignment horizontal="center" vertical="center"/>
    </xf>
    <xf numFmtId="0" fontId="2" fillId="0" borderId="4" xfId="49" applyFont="1" applyFill="1" applyBorder="1" applyAlignment="1">
      <alignment horizontal="center" vertical="center"/>
    </xf>
    <xf numFmtId="185" fontId="1" fillId="0" borderId="4" xfId="49" applyNumberFormat="1" applyFont="1" applyFill="1" applyBorder="1" applyAlignment="1">
      <alignment horizontal="justify" vertical="center"/>
    </xf>
    <xf numFmtId="0" fontId="2" fillId="0" borderId="7" xfId="49" applyFont="1" applyFill="1" applyBorder="1" applyAlignment="1">
      <alignment horizontal="center" vertical="center" wrapText="1"/>
    </xf>
    <xf numFmtId="185" fontId="2" fillId="0" borderId="4" xfId="49" applyNumberFormat="1" applyFont="1" applyFill="1" applyBorder="1" applyAlignment="1">
      <alignment horizontal="justify" vertical="center"/>
    </xf>
    <xf numFmtId="186" fontId="1" fillId="0" borderId="4" xfId="49" applyNumberFormat="1" applyFont="1" applyFill="1" applyBorder="1" applyAlignment="1">
      <alignment horizontal="justify" vertical="center"/>
    </xf>
    <xf numFmtId="0" fontId="2" fillId="0" borderId="4" xfId="49" applyFont="1" applyFill="1" applyBorder="1" applyAlignment="1" applyProtection="1">
      <alignment horizontal="center" vertical="center" wrapText="1"/>
      <protection locked="0"/>
    </xf>
    <xf numFmtId="187" fontId="1" fillId="0" borderId="4" xfId="49" applyNumberFormat="1" applyFont="1" applyFill="1" applyBorder="1" applyAlignment="1" applyProtection="1">
      <alignment horizontal="justify" vertical="center"/>
    </xf>
    <xf numFmtId="185" fontId="1" fillId="0" borderId="4" xfId="49" applyNumberFormat="1" applyFont="1" applyFill="1" applyBorder="1" applyAlignment="1" applyProtection="1">
      <alignment horizontal="justify" vertical="center"/>
    </xf>
    <xf numFmtId="0" fontId="2" fillId="0" borderId="1" xfId="49" applyFont="1" applyFill="1" applyBorder="1" applyAlignment="1">
      <alignment horizontal="center" vertical="center"/>
    </xf>
    <xf numFmtId="188" fontId="1" fillId="0" borderId="4" xfId="49" applyNumberFormat="1" applyFont="1" applyFill="1" applyBorder="1" applyAlignment="1" applyProtection="1">
      <alignment horizontal="justify" vertical="center"/>
    </xf>
    <xf numFmtId="185" fontId="2" fillId="0" borderId="4" xfId="49" applyNumberFormat="1" applyFont="1" applyFill="1" applyBorder="1" applyAlignment="1" applyProtection="1">
      <alignment horizontal="justify" vertical="center"/>
    </xf>
    <xf numFmtId="189" fontId="1" fillId="0" borderId="4" xfId="49" applyNumberFormat="1" applyFont="1" applyFill="1" applyBorder="1" applyAlignment="1" applyProtection="1">
      <alignment horizontal="justify" vertical="center"/>
    </xf>
    <xf numFmtId="0" fontId="2" fillId="0" borderId="1" xfId="49" applyFont="1" applyFill="1" applyBorder="1" applyAlignment="1" applyProtection="1">
      <alignment horizontal="center" vertical="center"/>
      <protection locked="0"/>
    </xf>
    <xf numFmtId="190" fontId="1" fillId="0" borderId="4" xfId="49" applyNumberFormat="1" applyFont="1" applyFill="1" applyBorder="1" applyAlignment="1" applyProtection="1">
      <alignment horizontal="justify" vertical="center"/>
    </xf>
    <xf numFmtId="0" fontId="2" fillId="0" borderId="4" xfId="49" applyFont="1" applyFill="1" applyBorder="1" applyAlignment="1" applyProtection="1">
      <alignment horizontal="center" vertical="center"/>
      <protection locked="0"/>
    </xf>
    <xf numFmtId="0" fontId="1" fillId="0" borderId="7" xfId="49" applyFont="1" applyFill="1" applyBorder="1" applyAlignment="1">
      <alignment horizontal="center" vertical="center" wrapText="1"/>
    </xf>
    <xf numFmtId="185" fontId="1" fillId="0" borderId="1" xfId="49" applyNumberFormat="1" applyFont="1" applyFill="1" applyBorder="1" applyAlignment="1">
      <alignment horizontal="justify" vertical="center" wrapText="1"/>
    </xf>
    <xf numFmtId="191" fontId="1" fillId="0" borderId="4" xfId="49" applyNumberFormat="1" applyFont="1" applyFill="1" applyBorder="1" applyAlignment="1" applyProtection="1">
      <alignment horizontal="justify" vertical="center"/>
    </xf>
    <xf numFmtId="176" fontId="1" fillId="0" borderId="1" xfId="0" applyNumberFormat="1" applyFont="1" applyFill="1" applyBorder="1" applyAlignment="1">
      <alignment horizontal="justify" vertical="center"/>
    </xf>
    <xf numFmtId="176" fontId="1" fillId="0" borderId="1" xfId="0" applyNumberFormat="1" applyFont="1" applyFill="1" applyBorder="1" applyAlignment="1">
      <alignment vertical="center"/>
    </xf>
    <xf numFmtId="0" fontId="1" fillId="0" borderId="1" xfId="0" applyFont="1" applyFill="1" applyBorder="1" applyAlignment="1">
      <alignment vertical="center"/>
    </xf>
    <xf numFmtId="192" fontId="1" fillId="0" borderId="1" xfId="49" applyNumberFormat="1" applyFont="1" applyFill="1" applyBorder="1" applyAlignment="1">
      <alignment horizontal="justify" vertical="center" wrapText="1"/>
    </xf>
    <xf numFmtId="0" fontId="1" fillId="0" borderId="7" xfId="49" applyFont="1" applyFill="1" applyBorder="1" applyAlignment="1">
      <alignment horizontal="center" vertical="center"/>
    </xf>
    <xf numFmtId="187" fontId="1" fillId="0" borderId="1" xfId="49" applyNumberFormat="1" applyFont="1" applyFill="1" applyBorder="1" applyAlignment="1">
      <alignment horizontal="justify" vertical="center" wrapText="1"/>
    </xf>
    <xf numFmtId="193" fontId="1" fillId="0" borderId="1" xfId="49" applyNumberFormat="1" applyFont="1" applyFill="1" applyBorder="1" applyAlignment="1">
      <alignment horizontal="justify" vertical="center" wrapText="1"/>
    </xf>
    <xf numFmtId="191" fontId="1" fillId="0" borderId="1" xfId="49" applyNumberFormat="1" applyFont="1" applyFill="1" applyBorder="1" applyAlignment="1">
      <alignment horizontal="justify" vertical="center" wrapText="1"/>
    </xf>
    <xf numFmtId="194" fontId="1" fillId="0" borderId="1" xfId="49" applyNumberFormat="1" applyFont="1" applyFill="1" applyBorder="1" applyAlignment="1">
      <alignment horizontal="justify" vertical="center" wrapText="1"/>
    </xf>
    <xf numFmtId="195" fontId="1" fillId="0" borderId="1" xfId="49" applyNumberFormat="1" applyFont="1" applyFill="1" applyBorder="1" applyAlignment="1">
      <alignment horizontal="justify" vertical="center" wrapText="1"/>
    </xf>
    <xf numFmtId="196" fontId="1" fillId="0" borderId="1" xfId="49" applyNumberFormat="1" applyFont="1" applyFill="1" applyBorder="1" applyAlignment="1">
      <alignment horizontal="justify" vertical="center" wrapText="1"/>
    </xf>
    <xf numFmtId="0" fontId="2" fillId="0" borderId="1" xfId="0" applyFont="1" applyFill="1" applyBorder="1" applyAlignment="1">
      <alignment vertical="center" wrapText="1"/>
    </xf>
    <xf numFmtId="0" fontId="5" fillId="0" borderId="1"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191" fontId="5" fillId="0" borderId="1" xfId="49" applyNumberFormat="1" applyFont="1" applyFill="1" applyBorder="1" applyAlignment="1">
      <alignment horizontal="justify" vertical="center" wrapText="1"/>
    </xf>
    <xf numFmtId="0" fontId="1"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justify" vertical="center" wrapText="1"/>
    </xf>
    <xf numFmtId="0" fontId="1" fillId="0" borderId="1" xfId="0" applyFont="1" applyFill="1" applyBorder="1" applyAlignment="1">
      <alignment horizontal="left" vertical="center" wrapText="1"/>
    </xf>
    <xf numFmtId="197" fontId="3" fillId="0" borderId="1" xfId="0" applyNumberFormat="1" applyFont="1" applyFill="1" applyBorder="1" applyAlignment="1">
      <alignment horizontal="justify" vertical="center" wrapText="1"/>
    </xf>
    <xf numFmtId="0" fontId="2" fillId="0" borderId="8" xfId="0" applyFont="1" applyFill="1" applyBorder="1" applyAlignment="1">
      <alignment horizontal="center" vertical="center"/>
    </xf>
    <xf numFmtId="0" fontId="2" fillId="0" borderId="4" xfId="0" applyFont="1" applyFill="1" applyBorder="1" applyAlignment="1" applyProtection="1">
      <alignment horizontal="center" vertical="center" wrapText="1"/>
      <protection locked="0"/>
    </xf>
    <xf numFmtId="197" fontId="1" fillId="0" borderId="1" xfId="0" applyNumberFormat="1"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50" applyFont="1" applyFill="1" applyBorder="1" applyAlignment="1" applyProtection="1">
      <alignment horizontal="center" vertical="center" wrapText="1"/>
    </xf>
    <xf numFmtId="0" fontId="3" fillId="0" borderId="1" xfId="5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1" fillId="0" borderId="1" xfId="0" applyFont="1" applyFill="1" applyBorder="1" applyAlignment="1">
      <alignment horizontal="justify" vertical="center"/>
    </xf>
    <xf numFmtId="176" fontId="2" fillId="0" borderId="1" xfId="0" applyNumberFormat="1" applyFont="1" applyFill="1" applyBorder="1" applyAlignment="1">
      <alignment horizontal="center" vertical="center" wrapText="1"/>
    </xf>
    <xf numFmtId="198" fontId="3" fillId="0" borderId="1" xfId="0" applyNumberFormat="1" applyFont="1" applyFill="1" applyBorder="1" applyAlignment="1">
      <alignment horizontal="center" vertical="center" wrapText="1"/>
    </xf>
    <xf numFmtId="198" fontId="3"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2" fillId="0" borderId="9" xfId="0" applyNumberFormat="1" applyFont="1" applyFill="1" applyBorder="1" applyAlignment="1">
      <alignment horizontal="left" vertical="center" wrapText="1"/>
    </xf>
    <xf numFmtId="176" fontId="1"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84" fontId="5" fillId="0" borderId="1" xfId="0" applyNumberFormat="1" applyFont="1" applyFill="1" applyBorder="1" applyAlignment="1">
      <alignment horizontal="justify" vertical="center" wrapText="1"/>
    </xf>
    <xf numFmtId="184" fontId="2" fillId="0" borderId="1" xfId="0" applyNumberFormat="1" applyFont="1" applyFill="1" applyBorder="1" applyAlignment="1">
      <alignment horizontal="justify" vertical="center" wrapText="1"/>
    </xf>
    <xf numFmtId="0" fontId="2" fillId="0" borderId="2" xfId="0" applyFont="1" applyFill="1" applyBorder="1" applyAlignment="1">
      <alignment horizontal="center" vertical="center"/>
    </xf>
    <xf numFmtId="0" fontId="1"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left" vertical="center" wrapText="1"/>
    </xf>
    <xf numFmtId="176" fontId="2" fillId="0" borderId="1" xfId="0"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0" borderId="1" xfId="0" applyFont="1" applyFill="1" applyBorder="1" applyAlignment="1">
      <alignment vertical="center"/>
    </xf>
    <xf numFmtId="176" fontId="3" fillId="0" borderId="5"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wrapText="1"/>
    </xf>
    <xf numFmtId="179" fontId="3" fillId="0" borderId="1" xfId="0" applyNumberFormat="1" applyFont="1" applyFill="1" applyBorder="1" applyAlignment="1">
      <alignment horizontal="justify" vertical="center" wrapText="1"/>
    </xf>
    <xf numFmtId="176" fontId="3" fillId="0" borderId="5"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1" xfId="0" applyFont="1" applyFill="1" applyBorder="1" applyAlignment="1">
      <alignment vertical="center" wrapText="1"/>
    </xf>
    <xf numFmtId="179" fontId="1" fillId="0" borderId="1" xfId="0" applyNumberFormat="1" applyFont="1" applyFill="1" applyBorder="1" applyAlignment="1">
      <alignment horizontal="justify" vertical="center" wrapText="1"/>
    </xf>
    <xf numFmtId="0" fontId="2" fillId="0" borderId="4" xfId="0" applyFont="1" applyFill="1" applyBorder="1" applyAlignment="1">
      <alignment horizontal="justify" vertical="center" wrapText="1"/>
    </xf>
    <xf numFmtId="176"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justify" vertical="center" wrapText="1"/>
    </xf>
    <xf numFmtId="176" fontId="3" fillId="0" borderId="4"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198" fontId="5" fillId="0" borderId="1" xfId="0" applyNumberFormat="1"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0" fillId="0" borderId="1" xfId="0" applyFont="1" applyFill="1" applyBorder="1" applyAlignment="1">
      <alignment horizontal="center" vertical="center"/>
    </xf>
    <xf numFmtId="0" fontId="1" fillId="0" borderId="4" xfId="0" applyFont="1" applyFill="1" applyBorder="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 name="常规 3" xfId="51"/>
    <cellStyle name="百分比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8"/>
  <sheetViews>
    <sheetView tabSelected="1" zoomScale="70" zoomScaleNormal="70" workbookViewId="0">
      <pane ySplit="6" topLeftCell="A225" activePane="bottomLeft" state="frozen"/>
      <selection/>
      <selection pane="bottomLeft" activeCell="P239" sqref="P239"/>
    </sheetView>
  </sheetViews>
  <sheetFormatPr defaultColWidth="9" defaultRowHeight="15.75"/>
  <cols>
    <col min="1" max="1" width="9.1" style="1" customWidth="1"/>
    <col min="2" max="2" width="38.4166666666667" style="6" customWidth="1"/>
    <col min="3" max="3" width="8.225" style="6" hidden="1" customWidth="1"/>
    <col min="4" max="4" width="16.1583333333333" style="6" hidden="1" customWidth="1"/>
    <col min="5" max="5" width="11.725" style="7" hidden="1" customWidth="1"/>
    <col min="6" max="6" width="99.5416666666667" style="3" hidden="1" customWidth="1"/>
    <col min="7" max="7" width="15" style="6" customWidth="1"/>
    <col min="8" max="8" width="12.3416666666667" style="6" customWidth="1"/>
    <col min="9" max="9" width="11.0916666666667" style="6" customWidth="1"/>
    <col min="10" max="10" width="9.85833333333333" style="6" customWidth="1"/>
    <col min="11" max="11" width="9.85833333333333" style="8" customWidth="1"/>
    <col min="12" max="19" width="11.4" style="9" customWidth="1"/>
    <col min="20" max="20" width="16.25" style="6" customWidth="1"/>
    <col min="21" max="21" width="12.4916666666667" style="6" customWidth="1"/>
    <col min="22" max="22" width="11.5833333333333" style="7" customWidth="1"/>
    <col min="23" max="16384" width="9" style="1"/>
  </cols>
  <sheetData>
    <row r="1" s="1" customFormat="1" ht="40" customHeight="1" spans="1:22">
      <c r="A1" s="10" t="s">
        <v>0</v>
      </c>
      <c r="B1" s="10"/>
      <c r="C1" s="10"/>
      <c r="D1" s="10"/>
      <c r="E1" s="10"/>
      <c r="F1" s="10"/>
      <c r="G1" s="10"/>
      <c r="H1" s="10"/>
      <c r="I1" s="10"/>
      <c r="J1" s="10"/>
      <c r="K1" s="10"/>
      <c r="L1" s="10"/>
      <c r="M1" s="10"/>
      <c r="N1" s="10"/>
      <c r="O1" s="10"/>
      <c r="P1" s="10"/>
      <c r="Q1" s="10"/>
      <c r="R1" s="10"/>
      <c r="S1" s="10"/>
      <c r="T1" s="10"/>
      <c r="U1" s="10"/>
      <c r="V1" s="10"/>
    </row>
    <row r="2" s="1" customFormat="1" ht="24" customHeight="1" spans="1:22">
      <c r="A2" s="10"/>
      <c r="B2" s="10"/>
      <c r="C2" s="10"/>
      <c r="D2" s="10"/>
      <c r="E2" s="10"/>
      <c r="F2" s="10"/>
      <c r="G2" s="10"/>
      <c r="H2" s="10"/>
      <c r="I2" s="10"/>
      <c r="J2" s="10"/>
      <c r="K2" s="10"/>
      <c r="L2" s="10"/>
      <c r="M2" s="10"/>
      <c r="N2" s="10"/>
      <c r="O2" s="10"/>
      <c r="P2" s="10"/>
      <c r="Q2" s="10"/>
      <c r="R2" s="10"/>
      <c r="S2" s="43" t="s">
        <v>1</v>
      </c>
      <c r="T2" s="43"/>
      <c r="U2" s="43"/>
      <c r="V2" s="10"/>
    </row>
    <row r="3" s="2" customFormat="1" ht="25" customHeight="1" spans="1:22">
      <c r="A3" s="11" t="s">
        <v>2</v>
      </c>
      <c r="B3" s="12" t="s">
        <v>3</v>
      </c>
      <c r="C3" s="12" t="s">
        <v>4</v>
      </c>
      <c r="D3" s="12" t="s">
        <v>5</v>
      </c>
      <c r="E3" s="12" t="s">
        <v>6</v>
      </c>
      <c r="F3" s="12" t="s">
        <v>7</v>
      </c>
      <c r="G3" s="13" t="s">
        <v>8</v>
      </c>
      <c r="H3" s="13"/>
      <c r="I3" s="13"/>
      <c r="J3" s="13"/>
      <c r="K3" s="13"/>
      <c r="L3" s="13" t="s">
        <v>9</v>
      </c>
      <c r="M3" s="13"/>
      <c r="N3" s="13"/>
      <c r="O3" s="13"/>
      <c r="P3" s="13"/>
      <c r="Q3" s="13" t="s">
        <v>10</v>
      </c>
      <c r="R3" s="13"/>
      <c r="S3" s="13"/>
      <c r="T3" s="44" t="s">
        <v>11</v>
      </c>
      <c r="U3" s="44" t="s">
        <v>12</v>
      </c>
      <c r="V3" s="45" t="s">
        <v>13</v>
      </c>
    </row>
    <row r="4" s="2" customFormat="1" ht="25" customHeight="1" spans="1:22">
      <c r="A4" s="11"/>
      <c r="B4" s="14"/>
      <c r="C4" s="14"/>
      <c r="D4" s="14"/>
      <c r="E4" s="14"/>
      <c r="F4" s="14"/>
      <c r="G4" s="13"/>
      <c r="H4" s="13"/>
      <c r="I4" s="13"/>
      <c r="J4" s="13"/>
      <c r="K4" s="13"/>
      <c r="L4" s="13"/>
      <c r="M4" s="13"/>
      <c r="N4" s="13"/>
      <c r="O4" s="13"/>
      <c r="P4" s="13"/>
      <c r="Q4" s="13"/>
      <c r="R4" s="13"/>
      <c r="S4" s="13"/>
      <c r="T4" s="46"/>
      <c r="U4" s="46"/>
      <c r="V4" s="45"/>
    </row>
    <row r="5" s="2" customFormat="1" ht="25" customHeight="1" spans="1:22">
      <c r="A5" s="11"/>
      <c r="B5" s="15"/>
      <c r="C5" s="15"/>
      <c r="D5" s="15"/>
      <c r="E5" s="15"/>
      <c r="F5" s="15"/>
      <c r="G5" s="15" t="s">
        <v>14</v>
      </c>
      <c r="H5" s="15" t="s">
        <v>15</v>
      </c>
      <c r="I5" s="15" t="s">
        <v>16</v>
      </c>
      <c r="J5" s="15" t="s">
        <v>17</v>
      </c>
      <c r="K5" s="39" t="s">
        <v>18</v>
      </c>
      <c r="L5" s="39" t="s">
        <v>14</v>
      </c>
      <c r="M5" s="39" t="s">
        <v>15</v>
      </c>
      <c r="N5" s="39" t="s">
        <v>16</v>
      </c>
      <c r="O5" s="39" t="s">
        <v>17</v>
      </c>
      <c r="P5" s="39" t="s">
        <v>18</v>
      </c>
      <c r="Q5" s="39" t="s">
        <v>19</v>
      </c>
      <c r="R5" s="39" t="s">
        <v>20</v>
      </c>
      <c r="S5" s="39" t="s">
        <v>21</v>
      </c>
      <c r="T5" s="47"/>
      <c r="U5" s="47"/>
      <c r="V5" s="45"/>
    </row>
    <row r="6" s="1" customFormat="1" ht="30" customHeight="1" spans="1:22">
      <c r="A6" s="11" t="s">
        <v>14</v>
      </c>
      <c r="B6" s="16"/>
      <c r="C6" s="16"/>
      <c r="D6" s="17"/>
      <c r="E6" s="16"/>
      <c r="F6" s="18"/>
      <c r="G6" s="19">
        <f>H6+I6+J6+K6</f>
        <v>47898</v>
      </c>
      <c r="H6" s="19">
        <f>H7+H184+H273+H280+H314</f>
        <v>30820</v>
      </c>
      <c r="I6" s="19">
        <f>I7+I184+I273+I280+I314</f>
        <v>9058</v>
      </c>
      <c r="J6" s="19">
        <f>J7+J184+J273+J280+J314</f>
        <v>2720</v>
      </c>
      <c r="K6" s="19">
        <f>K7+K184+K273+K280+K314</f>
        <v>5300</v>
      </c>
      <c r="L6" s="19">
        <f>M6+N6+O6+P6</f>
        <v>46835.9111</v>
      </c>
      <c r="M6" s="19">
        <f>M7+M184+M273+M280+M314</f>
        <v>30225.0241</v>
      </c>
      <c r="N6" s="19">
        <f>N7+N184+N273+N280+N314</f>
        <v>8932.5348</v>
      </c>
      <c r="O6" s="19">
        <f>O7+O184+O273+O280+O314</f>
        <v>2446.77</v>
      </c>
      <c r="P6" s="19">
        <f>P7+P184+P273+P280+P314</f>
        <v>5231.5822</v>
      </c>
      <c r="Q6" s="40"/>
      <c r="R6" s="40"/>
      <c r="S6" s="40"/>
      <c r="T6" s="48"/>
      <c r="U6" s="48"/>
      <c r="V6" s="26"/>
    </row>
    <row r="7" s="1" customFormat="1" ht="31" customHeight="1" spans="1:22">
      <c r="A7" s="20" t="s">
        <v>22</v>
      </c>
      <c r="B7" s="21"/>
      <c r="C7" s="21"/>
      <c r="D7" s="22"/>
      <c r="E7" s="16"/>
      <c r="F7" s="18"/>
      <c r="G7" s="19">
        <f t="shared" ref="G7:K7" si="0">G8+G149+G154+G162+G173+G176+G179+G182</f>
        <v>34045.24</v>
      </c>
      <c r="H7" s="19">
        <f t="shared" si="0"/>
        <v>26416.91</v>
      </c>
      <c r="I7" s="19">
        <f t="shared" si="0"/>
        <v>7628.33</v>
      </c>
      <c r="J7" s="19"/>
      <c r="K7" s="19"/>
      <c r="L7" s="19">
        <f>L8+L149+L154+L162+L173+L176+L179+L182</f>
        <v>33364.4141</v>
      </c>
      <c r="M7" s="19">
        <f>M8+M149+M154+M162+M173+M176+M179+M182</f>
        <v>25838.7141</v>
      </c>
      <c r="N7" s="19">
        <f>N8+N149+N154+N162+N173+N176+N179+N182</f>
        <v>7525.7</v>
      </c>
      <c r="O7" s="19"/>
      <c r="P7" s="19"/>
      <c r="Q7" s="40"/>
      <c r="R7" s="40"/>
      <c r="S7" s="40"/>
      <c r="T7" s="48"/>
      <c r="U7" s="48"/>
      <c r="V7" s="26"/>
    </row>
    <row r="8" s="1" customFormat="1" ht="37" customHeight="1" spans="1:22">
      <c r="A8" s="11" t="s">
        <v>23</v>
      </c>
      <c r="B8" s="13" t="s">
        <v>24</v>
      </c>
      <c r="C8" s="16"/>
      <c r="D8" s="17"/>
      <c r="E8" s="16"/>
      <c r="F8" s="23" t="s">
        <v>25</v>
      </c>
      <c r="G8" s="19">
        <f t="shared" ref="G8:K8" si="1">G9+G84+G99+G101+G104+G107+G145+G147</f>
        <v>20116.82</v>
      </c>
      <c r="H8" s="19">
        <f t="shared" si="1"/>
        <v>15436.58</v>
      </c>
      <c r="I8" s="19">
        <f t="shared" si="1"/>
        <v>4680.24</v>
      </c>
      <c r="J8" s="19"/>
      <c r="K8" s="19"/>
      <c r="L8" s="19">
        <f>L9+L84+L99+L101+L104+L107+L145+L147</f>
        <v>19795.62</v>
      </c>
      <c r="M8" s="19">
        <f>M9+M84+M99+M101+M104+M107+M145+M147</f>
        <v>15123.07</v>
      </c>
      <c r="N8" s="19">
        <f>N9+N84+N99+N101+N104+N107+N145+N147</f>
        <v>4672.55</v>
      </c>
      <c r="O8" s="19"/>
      <c r="P8" s="19"/>
      <c r="Q8" s="40"/>
      <c r="R8" s="40"/>
      <c r="S8" s="40"/>
      <c r="T8" s="48"/>
      <c r="U8" s="48"/>
      <c r="V8" s="25"/>
    </row>
    <row r="9" s="1" customFormat="1" ht="37" customHeight="1" spans="1:22">
      <c r="A9" s="11" t="s">
        <v>26</v>
      </c>
      <c r="B9" s="13" t="s">
        <v>27</v>
      </c>
      <c r="C9" s="16"/>
      <c r="D9" s="17"/>
      <c r="E9" s="16"/>
      <c r="F9" s="23" t="s">
        <v>28</v>
      </c>
      <c r="G9" s="19">
        <f>G10+G29+G67+G80</f>
        <v>5778.44</v>
      </c>
      <c r="H9" s="19">
        <f>H10+H29+H67+H80</f>
        <v>5778.44</v>
      </c>
      <c r="I9" s="19"/>
      <c r="J9" s="19"/>
      <c r="K9" s="19"/>
      <c r="L9" s="40">
        <f>L10+L29+L67+L80</f>
        <v>5760.1</v>
      </c>
      <c r="M9" s="40">
        <f>M10+M29+M67+M80</f>
        <v>5760.1</v>
      </c>
      <c r="N9" s="40"/>
      <c r="O9" s="40"/>
      <c r="P9" s="40"/>
      <c r="Q9" s="40"/>
      <c r="R9" s="40"/>
      <c r="S9" s="40"/>
      <c r="T9" s="48"/>
      <c r="U9" s="48"/>
      <c r="V9" s="25"/>
    </row>
    <row r="10" s="1" customFormat="1" ht="36" customHeight="1" spans="1:22">
      <c r="A10" s="24">
        <v>1</v>
      </c>
      <c r="B10" s="25" t="s">
        <v>29</v>
      </c>
      <c r="C10" s="26"/>
      <c r="D10" s="27"/>
      <c r="E10" s="26"/>
      <c r="F10" s="28" t="s">
        <v>30</v>
      </c>
      <c r="G10" s="29">
        <f>G11+G17+G24</f>
        <v>2023.532</v>
      </c>
      <c r="H10" s="29">
        <f>H11+H17+H24</f>
        <v>2023.532</v>
      </c>
      <c r="I10" s="29"/>
      <c r="J10" s="29"/>
      <c r="K10" s="29"/>
      <c r="L10" s="41">
        <f>L11+L17+L24</f>
        <v>2023.53</v>
      </c>
      <c r="M10" s="41">
        <f>M11+M17+M24</f>
        <v>2023.53</v>
      </c>
      <c r="N10" s="41"/>
      <c r="O10" s="41"/>
      <c r="P10" s="41"/>
      <c r="Q10" s="41"/>
      <c r="R10" s="41"/>
      <c r="S10" s="41"/>
      <c r="T10" s="49"/>
      <c r="U10" s="49"/>
      <c r="V10" s="26"/>
    </row>
    <row r="11" s="1" customFormat="1" ht="36" customHeight="1" spans="1:22">
      <c r="A11" s="30" t="s">
        <v>31</v>
      </c>
      <c r="B11" s="31" t="s">
        <v>32</v>
      </c>
      <c r="C11" s="32"/>
      <c r="D11" s="33"/>
      <c r="E11" s="32"/>
      <c r="F11" s="28" t="s">
        <v>33</v>
      </c>
      <c r="G11" s="29">
        <f>SUM(G12:G16)</f>
        <v>151.78</v>
      </c>
      <c r="H11" s="29">
        <f>SUM(H12:H16)</f>
        <v>151.78</v>
      </c>
      <c r="I11" s="29"/>
      <c r="J11" s="29"/>
      <c r="K11" s="29"/>
      <c r="L11" s="29">
        <f>SUM(L12:L16)</f>
        <v>151.78</v>
      </c>
      <c r="M11" s="29">
        <f>SUM(M12:M16)</f>
        <v>151.78</v>
      </c>
      <c r="N11" s="29"/>
      <c r="O11" s="29"/>
      <c r="P11" s="29"/>
      <c r="Q11" s="29"/>
      <c r="R11" s="29"/>
      <c r="S11" s="29"/>
      <c r="T11" s="50"/>
      <c r="U11" s="50"/>
      <c r="V11" s="26"/>
    </row>
    <row r="12" s="1" customFormat="1" ht="36" customHeight="1" spans="1:22">
      <c r="A12" s="26">
        <v>1.1</v>
      </c>
      <c r="B12" s="25" t="s">
        <v>34</v>
      </c>
      <c r="C12" s="25" t="s">
        <v>35</v>
      </c>
      <c r="D12" s="33" t="s">
        <v>36</v>
      </c>
      <c r="E12" s="25" t="s">
        <v>37</v>
      </c>
      <c r="F12" s="34" t="s">
        <v>38</v>
      </c>
      <c r="G12" s="29">
        <v>73.07</v>
      </c>
      <c r="H12" s="29">
        <v>73.07</v>
      </c>
      <c r="I12" s="29"/>
      <c r="J12" s="29"/>
      <c r="K12" s="29"/>
      <c r="L12" s="29">
        <v>73.07</v>
      </c>
      <c r="M12" s="29">
        <v>73.07</v>
      </c>
      <c r="N12" s="29"/>
      <c r="O12" s="29"/>
      <c r="P12" s="29"/>
      <c r="Q12" s="29"/>
      <c r="R12" s="29"/>
      <c r="S12" s="29" t="s">
        <v>39</v>
      </c>
      <c r="T12" s="51" t="s">
        <v>40</v>
      </c>
      <c r="U12" s="51" t="s">
        <v>37</v>
      </c>
      <c r="V12" s="26"/>
    </row>
    <row r="13" s="1" customFormat="1" ht="36" customHeight="1" spans="1:22">
      <c r="A13" s="26">
        <v>1.2</v>
      </c>
      <c r="B13" s="25" t="s">
        <v>41</v>
      </c>
      <c r="C13" s="25" t="s">
        <v>35</v>
      </c>
      <c r="D13" s="33" t="s">
        <v>36</v>
      </c>
      <c r="E13" s="25" t="s">
        <v>37</v>
      </c>
      <c r="F13" s="28" t="s">
        <v>42</v>
      </c>
      <c r="G13" s="29">
        <v>58.98</v>
      </c>
      <c r="H13" s="29">
        <v>58.98</v>
      </c>
      <c r="I13" s="29"/>
      <c r="J13" s="29"/>
      <c r="K13" s="29"/>
      <c r="L13" s="29">
        <v>58.98</v>
      </c>
      <c r="M13" s="29">
        <v>58.98</v>
      </c>
      <c r="N13" s="29"/>
      <c r="O13" s="29"/>
      <c r="P13" s="29"/>
      <c r="Q13" s="29"/>
      <c r="R13" s="29"/>
      <c r="S13" s="29" t="s">
        <v>39</v>
      </c>
      <c r="T13" s="51" t="s">
        <v>40</v>
      </c>
      <c r="U13" s="51" t="s">
        <v>37</v>
      </c>
      <c r="V13" s="26"/>
    </row>
    <row r="14" s="1" customFormat="1" ht="36" customHeight="1" spans="1:22">
      <c r="A14" s="26">
        <v>1.3</v>
      </c>
      <c r="B14" s="25" t="s">
        <v>43</v>
      </c>
      <c r="C14" s="25" t="s">
        <v>35</v>
      </c>
      <c r="D14" s="33" t="s">
        <v>36</v>
      </c>
      <c r="E14" s="25" t="s">
        <v>37</v>
      </c>
      <c r="F14" s="28" t="s">
        <v>44</v>
      </c>
      <c r="G14" s="29">
        <v>3.22</v>
      </c>
      <c r="H14" s="29">
        <v>3.22</v>
      </c>
      <c r="I14" s="29"/>
      <c r="J14" s="29"/>
      <c r="K14" s="29"/>
      <c r="L14" s="29">
        <v>3.22</v>
      </c>
      <c r="M14" s="29">
        <v>3.22</v>
      </c>
      <c r="N14" s="29"/>
      <c r="O14" s="29"/>
      <c r="P14" s="29"/>
      <c r="Q14" s="29"/>
      <c r="R14" s="29"/>
      <c r="S14" s="29" t="s">
        <v>39</v>
      </c>
      <c r="T14" s="51" t="s">
        <v>40</v>
      </c>
      <c r="U14" s="51" t="s">
        <v>37</v>
      </c>
      <c r="V14" s="26"/>
    </row>
    <row r="15" s="1" customFormat="1" ht="36" customHeight="1" spans="1:22">
      <c r="A15" s="26">
        <v>1.4</v>
      </c>
      <c r="B15" s="25" t="s">
        <v>45</v>
      </c>
      <c r="C15" s="25" t="s">
        <v>35</v>
      </c>
      <c r="D15" s="33" t="s">
        <v>36</v>
      </c>
      <c r="E15" s="25" t="s">
        <v>37</v>
      </c>
      <c r="F15" s="28" t="s">
        <v>46</v>
      </c>
      <c r="G15" s="29">
        <v>2.4</v>
      </c>
      <c r="H15" s="29">
        <v>2.4</v>
      </c>
      <c r="I15" s="29"/>
      <c r="J15" s="29"/>
      <c r="K15" s="29"/>
      <c r="L15" s="29">
        <v>2.4</v>
      </c>
      <c r="M15" s="29">
        <v>2.4</v>
      </c>
      <c r="N15" s="29"/>
      <c r="O15" s="29"/>
      <c r="P15" s="29"/>
      <c r="Q15" s="29"/>
      <c r="R15" s="29"/>
      <c r="S15" s="29" t="s">
        <v>39</v>
      </c>
      <c r="T15" s="51" t="s">
        <v>40</v>
      </c>
      <c r="U15" s="51" t="s">
        <v>37</v>
      </c>
      <c r="V15" s="26"/>
    </row>
    <row r="16" s="1" customFormat="1" ht="36" customHeight="1" spans="1:22">
      <c r="A16" s="26">
        <v>1.5</v>
      </c>
      <c r="B16" s="25" t="s">
        <v>47</v>
      </c>
      <c r="C16" s="25" t="s">
        <v>35</v>
      </c>
      <c r="D16" s="33" t="s">
        <v>36</v>
      </c>
      <c r="E16" s="25" t="s">
        <v>37</v>
      </c>
      <c r="F16" s="28" t="s">
        <v>48</v>
      </c>
      <c r="G16" s="29">
        <v>14.11</v>
      </c>
      <c r="H16" s="29">
        <v>14.11</v>
      </c>
      <c r="I16" s="29"/>
      <c r="J16" s="29"/>
      <c r="K16" s="29"/>
      <c r="L16" s="29">
        <v>14.11</v>
      </c>
      <c r="M16" s="29">
        <v>14.11</v>
      </c>
      <c r="N16" s="29"/>
      <c r="O16" s="29"/>
      <c r="P16" s="29"/>
      <c r="Q16" s="29"/>
      <c r="R16" s="29"/>
      <c r="S16" s="29" t="s">
        <v>39</v>
      </c>
      <c r="T16" s="51" t="s">
        <v>40</v>
      </c>
      <c r="U16" s="51" t="s">
        <v>37</v>
      </c>
      <c r="V16" s="26"/>
    </row>
    <row r="17" s="1" customFormat="1" ht="36" customHeight="1" spans="1:22">
      <c r="A17" s="30" t="s">
        <v>49</v>
      </c>
      <c r="B17" s="31" t="s">
        <v>50</v>
      </c>
      <c r="C17" s="26"/>
      <c r="D17" s="33"/>
      <c r="E17" s="32"/>
      <c r="F17" s="34" t="s">
        <v>51</v>
      </c>
      <c r="G17" s="29">
        <f>SUM(G18:G23)</f>
        <v>1097.91</v>
      </c>
      <c r="H17" s="29">
        <f>SUM(H18:H23)</f>
        <v>1097.91</v>
      </c>
      <c r="I17" s="29"/>
      <c r="J17" s="29"/>
      <c r="K17" s="29"/>
      <c r="L17" s="29">
        <v>1097.91</v>
      </c>
      <c r="M17" s="29">
        <v>1097.91</v>
      </c>
      <c r="N17" s="29"/>
      <c r="O17" s="29"/>
      <c r="P17" s="29"/>
      <c r="Q17" s="29"/>
      <c r="R17" s="29"/>
      <c r="S17" s="29"/>
      <c r="T17" s="50"/>
      <c r="U17" s="50"/>
      <c r="V17" s="26"/>
    </row>
    <row r="18" s="1" customFormat="1" ht="36" customHeight="1" spans="1:22">
      <c r="A18" s="26">
        <v>2.1</v>
      </c>
      <c r="B18" s="25" t="s">
        <v>34</v>
      </c>
      <c r="C18" s="25" t="s">
        <v>35</v>
      </c>
      <c r="D18" s="33" t="s">
        <v>36</v>
      </c>
      <c r="E18" s="25" t="s">
        <v>37</v>
      </c>
      <c r="F18" s="34" t="s">
        <v>52</v>
      </c>
      <c r="G18" s="29">
        <v>634.49</v>
      </c>
      <c r="H18" s="29">
        <v>634.49</v>
      </c>
      <c r="I18" s="29"/>
      <c r="J18" s="29"/>
      <c r="K18" s="29"/>
      <c r="L18" s="29">
        <v>634.49</v>
      </c>
      <c r="M18" s="29">
        <v>634.49</v>
      </c>
      <c r="N18" s="29"/>
      <c r="O18" s="29"/>
      <c r="P18" s="29"/>
      <c r="Q18" s="29"/>
      <c r="R18" s="29"/>
      <c r="S18" s="29" t="s">
        <v>39</v>
      </c>
      <c r="T18" s="51" t="s">
        <v>40</v>
      </c>
      <c r="U18" s="51" t="s">
        <v>37</v>
      </c>
      <c r="V18" s="26"/>
    </row>
    <row r="19" s="1" customFormat="1" ht="36" customHeight="1" spans="1:22">
      <c r="A19" s="26">
        <v>2.2</v>
      </c>
      <c r="B19" s="25" t="s">
        <v>41</v>
      </c>
      <c r="C19" s="25" t="s">
        <v>35</v>
      </c>
      <c r="D19" s="33" t="s">
        <v>36</v>
      </c>
      <c r="E19" s="25" t="s">
        <v>37</v>
      </c>
      <c r="F19" s="34" t="s">
        <v>53</v>
      </c>
      <c r="G19" s="35">
        <v>374.16</v>
      </c>
      <c r="H19" s="35">
        <v>374.16</v>
      </c>
      <c r="I19" s="35"/>
      <c r="J19" s="35"/>
      <c r="K19" s="35"/>
      <c r="L19" s="35">
        <v>374.16</v>
      </c>
      <c r="M19" s="35">
        <v>374.16</v>
      </c>
      <c r="N19" s="35"/>
      <c r="O19" s="35"/>
      <c r="P19" s="35"/>
      <c r="Q19" s="35"/>
      <c r="R19" s="35"/>
      <c r="S19" s="29" t="s">
        <v>39</v>
      </c>
      <c r="T19" s="51" t="s">
        <v>40</v>
      </c>
      <c r="U19" s="51" t="s">
        <v>37</v>
      </c>
      <c r="V19" s="26"/>
    </row>
    <row r="20" s="1" customFormat="1" ht="36" customHeight="1" spans="1:22">
      <c r="A20" s="26">
        <v>2.3</v>
      </c>
      <c r="B20" s="25" t="s">
        <v>43</v>
      </c>
      <c r="C20" s="25" t="s">
        <v>35</v>
      </c>
      <c r="D20" s="33" t="s">
        <v>36</v>
      </c>
      <c r="E20" s="25" t="s">
        <v>37</v>
      </c>
      <c r="F20" s="28" t="s">
        <v>54</v>
      </c>
      <c r="G20" s="35">
        <v>29.66</v>
      </c>
      <c r="H20" s="35">
        <v>29.66</v>
      </c>
      <c r="I20" s="35"/>
      <c r="J20" s="35"/>
      <c r="K20" s="35"/>
      <c r="L20" s="35">
        <v>29.66</v>
      </c>
      <c r="M20" s="35">
        <v>29.66</v>
      </c>
      <c r="N20" s="35"/>
      <c r="O20" s="35"/>
      <c r="P20" s="35"/>
      <c r="Q20" s="35"/>
      <c r="R20" s="35"/>
      <c r="S20" s="29" t="s">
        <v>39</v>
      </c>
      <c r="T20" s="51" t="s">
        <v>40</v>
      </c>
      <c r="U20" s="51" t="s">
        <v>37</v>
      </c>
      <c r="V20" s="26"/>
    </row>
    <row r="21" s="1" customFormat="1" ht="36" customHeight="1" spans="1:22">
      <c r="A21" s="26">
        <v>2.4</v>
      </c>
      <c r="B21" s="31" t="s">
        <v>45</v>
      </c>
      <c r="C21" s="25" t="s">
        <v>35</v>
      </c>
      <c r="D21" s="33" t="s">
        <v>36</v>
      </c>
      <c r="E21" s="25" t="s">
        <v>37</v>
      </c>
      <c r="F21" s="34" t="s">
        <v>55</v>
      </c>
      <c r="G21" s="29">
        <v>16</v>
      </c>
      <c r="H21" s="29">
        <v>16</v>
      </c>
      <c r="I21" s="29"/>
      <c r="J21" s="29"/>
      <c r="K21" s="29"/>
      <c r="L21" s="29">
        <v>16</v>
      </c>
      <c r="M21" s="29">
        <v>16</v>
      </c>
      <c r="N21" s="29"/>
      <c r="O21" s="29"/>
      <c r="P21" s="29"/>
      <c r="Q21" s="29"/>
      <c r="R21" s="29"/>
      <c r="S21" s="29" t="s">
        <v>39</v>
      </c>
      <c r="T21" s="51" t="s">
        <v>40</v>
      </c>
      <c r="U21" s="51" t="s">
        <v>37</v>
      </c>
      <c r="V21" s="26"/>
    </row>
    <row r="22" s="1" customFormat="1" ht="36" customHeight="1" spans="1:22">
      <c r="A22" s="26">
        <v>2.5</v>
      </c>
      <c r="B22" s="31" t="s">
        <v>56</v>
      </c>
      <c r="C22" s="25" t="s">
        <v>35</v>
      </c>
      <c r="D22" s="33" t="s">
        <v>36</v>
      </c>
      <c r="E22" s="25" t="s">
        <v>37</v>
      </c>
      <c r="F22" s="34" t="s">
        <v>57</v>
      </c>
      <c r="G22" s="29">
        <v>1</v>
      </c>
      <c r="H22" s="29">
        <v>1</v>
      </c>
      <c r="I22" s="29"/>
      <c r="J22" s="29"/>
      <c r="K22" s="29"/>
      <c r="L22" s="29">
        <v>1</v>
      </c>
      <c r="M22" s="29">
        <v>1</v>
      </c>
      <c r="N22" s="29"/>
      <c r="O22" s="29"/>
      <c r="P22" s="29"/>
      <c r="Q22" s="29"/>
      <c r="R22" s="29"/>
      <c r="S22" s="29" t="s">
        <v>39</v>
      </c>
      <c r="T22" s="51" t="s">
        <v>40</v>
      </c>
      <c r="U22" s="51" t="s">
        <v>37</v>
      </c>
      <c r="V22" s="26"/>
    </row>
    <row r="23" s="1" customFormat="1" ht="36" customHeight="1" spans="1:22">
      <c r="A23" s="26">
        <v>2.6</v>
      </c>
      <c r="B23" s="31" t="s">
        <v>47</v>
      </c>
      <c r="C23" s="25" t="s">
        <v>35</v>
      </c>
      <c r="D23" s="33" t="s">
        <v>36</v>
      </c>
      <c r="E23" s="25" t="s">
        <v>37</v>
      </c>
      <c r="F23" s="28" t="s">
        <v>58</v>
      </c>
      <c r="G23" s="29">
        <v>42.6</v>
      </c>
      <c r="H23" s="29">
        <v>42.6</v>
      </c>
      <c r="I23" s="29"/>
      <c r="J23" s="29"/>
      <c r="K23" s="29"/>
      <c r="L23" s="29">
        <v>42.6</v>
      </c>
      <c r="M23" s="29">
        <v>42.6</v>
      </c>
      <c r="N23" s="29"/>
      <c r="O23" s="29"/>
      <c r="P23" s="29"/>
      <c r="Q23" s="29"/>
      <c r="R23" s="29"/>
      <c r="S23" s="29" t="s">
        <v>39</v>
      </c>
      <c r="T23" s="51" t="s">
        <v>40</v>
      </c>
      <c r="U23" s="51" t="s">
        <v>37</v>
      </c>
      <c r="V23" s="26"/>
    </row>
    <row r="24" s="1" customFormat="1" ht="36" customHeight="1" spans="1:22">
      <c r="A24" s="36" t="s">
        <v>59</v>
      </c>
      <c r="B24" s="25" t="s">
        <v>60</v>
      </c>
      <c r="C24" s="26"/>
      <c r="D24" s="33"/>
      <c r="E24" s="26"/>
      <c r="F24" s="34" t="s">
        <v>61</v>
      </c>
      <c r="G24" s="29">
        <v>773.842</v>
      </c>
      <c r="H24" s="29">
        <v>773.842</v>
      </c>
      <c r="I24" s="29"/>
      <c r="J24" s="29"/>
      <c r="K24" s="29"/>
      <c r="L24" s="29">
        <v>773.84</v>
      </c>
      <c r="M24" s="29">
        <v>773.84</v>
      </c>
      <c r="N24" s="29"/>
      <c r="O24" s="29"/>
      <c r="P24" s="29"/>
      <c r="Q24" s="29"/>
      <c r="R24" s="29"/>
      <c r="S24" s="29"/>
      <c r="T24" s="50"/>
      <c r="U24" s="50"/>
      <c r="V24" s="26"/>
    </row>
    <row r="25" s="1" customFormat="1" ht="36" customHeight="1" spans="1:22">
      <c r="A25" s="26">
        <v>3.1</v>
      </c>
      <c r="B25" s="25" t="s">
        <v>34</v>
      </c>
      <c r="C25" s="25" t="s">
        <v>35</v>
      </c>
      <c r="D25" s="33" t="s">
        <v>36</v>
      </c>
      <c r="E25" s="25" t="s">
        <v>37</v>
      </c>
      <c r="F25" s="34" t="s">
        <v>62</v>
      </c>
      <c r="G25" s="29">
        <v>460.982</v>
      </c>
      <c r="H25" s="29">
        <v>460.982</v>
      </c>
      <c r="I25" s="29"/>
      <c r="J25" s="29"/>
      <c r="K25" s="29"/>
      <c r="L25" s="29">
        <v>460.98</v>
      </c>
      <c r="M25" s="29">
        <v>460.98</v>
      </c>
      <c r="N25" s="29"/>
      <c r="O25" s="29"/>
      <c r="P25" s="29"/>
      <c r="Q25" s="29"/>
      <c r="R25" s="29"/>
      <c r="S25" s="29" t="s">
        <v>39</v>
      </c>
      <c r="T25" s="51" t="s">
        <v>40</v>
      </c>
      <c r="U25" s="51" t="s">
        <v>37</v>
      </c>
      <c r="V25" s="26"/>
    </row>
    <row r="26" s="1" customFormat="1" ht="36" customHeight="1" spans="1:22">
      <c r="A26" s="26">
        <v>3.2</v>
      </c>
      <c r="B26" s="25" t="s">
        <v>41</v>
      </c>
      <c r="C26" s="25" t="s">
        <v>35</v>
      </c>
      <c r="D26" s="33" t="s">
        <v>36</v>
      </c>
      <c r="E26" s="25" t="s">
        <v>37</v>
      </c>
      <c r="F26" s="28" t="s">
        <v>63</v>
      </c>
      <c r="G26" s="29">
        <v>285.16</v>
      </c>
      <c r="H26" s="29">
        <v>285.16</v>
      </c>
      <c r="I26" s="29"/>
      <c r="J26" s="29"/>
      <c r="K26" s="29"/>
      <c r="L26" s="29">
        <v>285.16</v>
      </c>
      <c r="M26" s="29">
        <v>285.16</v>
      </c>
      <c r="N26" s="29"/>
      <c r="O26" s="29"/>
      <c r="P26" s="29"/>
      <c r="Q26" s="29"/>
      <c r="R26" s="29"/>
      <c r="S26" s="29" t="s">
        <v>39</v>
      </c>
      <c r="T26" s="51" t="s">
        <v>40</v>
      </c>
      <c r="U26" s="51" t="s">
        <v>37</v>
      </c>
      <c r="V26" s="26"/>
    </row>
    <row r="27" s="1" customFormat="1" ht="36" customHeight="1" spans="1:22">
      <c r="A27" s="26">
        <v>3.3</v>
      </c>
      <c r="B27" s="25" t="s">
        <v>43</v>
      </c>
      <c r="C27" s="25" t="s">
        <v>35</v>
      </c>
      <c r="D27" s="33" t="s">
        <v>36</v>
      </c>
      <c r="E27" s="25" t="s">
        <v>37</v>
      </c>
      <c r="F27" s="28" t="s">
        <v>64</v>
      </c>
      <c r="G27" s="29">
        <v>20.5</v>
      </c>
      <c r="H27" s="29">
        <v>20.5</v>
      </c>
      <c r="I27" s="29"/>
      <c r="J27" s="29"/>
      <c r="K27" s="29"/>
      <c r="L27" s="29">
        <v>20.5</v>
      </c>
      <c r="M27" s="29">
        <v>20.5</v>
      </c>
      <c r="N27" s="29"/>
      <c r="O27" s="29"/>
      <c r="P27" s="29"/>
      <c r="Q27" s="29"/>
      <c r="R27" s="29"/>
      <c r="S27" s="29" t="s">
        <v>39</v>
      </c>
      <c r="T27" s="51" t="s">
        <v>40</v>
      </c>
      <c r="U27" s="51" t="s">
        <v>37</v>
      </c>
      <c r="V27" s="26"/>
    </row>
    <row r="28" s="1" customFormat="1" ht="36" customHeight="1" spans="1:22">
      <c r="A28" s="26">
        <v>3.4</v>
      </c>
      <c r="B28" s="25" t="s">
        <v>45</v>
      </c>
      <c r="C28" s="25" t="s">
        <v>35</v>
      </c>
      <c r="D28" s="33" t="s">
        <v>36</v>
      </c>
      <c r="E28" s="25" t="s">
        <v>37</v>
      </c>
      <c r="F28" s="28" t="s">
        <v>65</v>
      </c>
      <c r="G28" s="29">
        <v>7.2</v>
      </c>
      <c r="H28" s="29">
        <v>7.2</v>
      </c>
      <c r="I28" s="29"/>
      <c r="J28" s="29"/>
      <c r="K28" s="29"/>
      <c r="L28" s="29">
        <v>7.2</v>
      </c>
      <c r="M28" s="29">
        <v>7.2</v>
      </c>
      <c r="N28" s="29"/>
      <c r="O28" s="29"/>
      <c r="P28" s="29"/>
      <c r="Q28" s="29"/>
      <c r="R28" s="29"/>
      <c r="S28" s="29" t="s">
        <v>39</v>
      </c>
      <c r="T28" s="51" t="s">
        <v>40</v>
      </c>
      <c r="U28" s="51" t="s">
        <v>37</v>
      </c>
      <c r="V28" s="26"/>
    </row>
    <row r="29" s="1" customFormat="1" ht="36" customHeight="1" spans="1:22">
      <c r="A29" s="37">
        <v>2</v>
      </c>
      <c r="B29" s="31" t="s">
        <v>66</v>
      </c>
      <c r="C29" s="32"/>
      <c r="D29" s="33"/>
      <c r="E29" s="32"/>
      <c r="F29" s="28" t="s">
        <v>67</v>
      </c>
      <c r="G29" s="29">
        <f>G30+G42+G54</f>
        <v>3398.949</v>
      </c>
      <c r="H29" s="29">
        <f>H30+H42+H54</f>
        <v>3398.949</v>
      </c>
      <c r="I29" s="29"/>
      <c r="J29" s="29"/>
      <c r="K29" s="29"/>
      <c r="L29" s="29">
        <f>L30+L42+L54</f>
        <v>3380.6</v>
      </c>
      <c r="M29" s="29">
        <f>M30+M42+M54</f>
        <v>3380.6</v>
      </c>
      <c r="N29" s="29"/>
      <c r="O29" s="29"/>
      <c r="P29" s="29"/>
      <c r="Q29" s="29"/>
      <c r="R29" s="29"/>
      <c r="S29" s="29"/>
      <c r="T29" s="50"/>
      <c r="U29" s="50"/>
      <c r="V29" s="26"/>
    </row>
    <row r="30" s="1" customFormat="1" ht="36" customHeight="1" spans="1:22">
      <c r="A30" s="30" t="s">
        <v>31</v>
      </c>
      <c r="B30" s="31" t="s">
        <v>68</v>
      </c>
      <c r="C30" s="32"/>
      <c r="D30" s="33"/>
      <c r="E30" s="32"/>
      <c r="F30" s="28" t="s">
        <v>69</v>
      </c>
      <c r="G30" s="29">
        <f>SUM(G31:G41)</f>
        <v>209.04</v>
      </c>
      <c r="H30" s="29">
        <f>SUM(H31:H41)</f>
        <v>209.04</v>
      </c>
      <c r="I30" s="29"/>
      <c r="J30" s="29"/>
      <c r="K30" s="29"/>
      <c r="L30" s="29">
        <v>208.19</v>
      </c>
      <c r="M30" s="29">
        <v>208.19</v>
      </c>
      <c r="N30" s="29"/>
      <c r="O30" s="29"/>
      <c r="P30" s="29"/>
      <c r="Q30" s="29"/>
      <c r="R30" s="29"/>
      <c r="S30" s="29"/>
      <c r="T30" s="50"/>
      <c r="U30" s="50"/>
      <c r="V30" s="26"/>
    </row>
    <row r="31" s="1" customFormat="1" ht="36" customHeight="1" spans="1:22">
      <c r="A31" s="26">
        <v>1.1</v>
      </c>
      <c r="B31" s="25" t="s">
        <v>70</v>
      </c>
      <c r="C31" s="25" t="s">
        <v>35</v>
      </c>
      <c r="D31" s="33" t="s">
        <v>36</v>
      </c>
      <c r="E31" s="25" t="s">
        <v>37</v>
      </c>
      <c r="F31" s="28" t="s">
        <v>71</v>
      </c>
      <c r="G31" s="29">
        <v>1.41</v>
      </c>
      <c r="H31" s="29">
        <v>1.41</v>
      </c>
      <c r="I31" s="29"/>
      <c r="J31" s="29"/>
      <c r="K31" s="29"/>
      <c r="L31" s="42">
        <v>1.41</v>
      </c>
      <c r="M31" s="42">
        <v>1.41</v>
      </c>
      <c r="N31" s="29"/>
      <c r="O31" s="29"/>
      <c r="P31" s="29"/>
      <c r="Q31" s="29"/>
      <c r="R31" s="29"/>
      <c r="S31" s="29" t="s">
        <v>39</v>
      </c>
      <c r="T31" s="51" t="s">
        <v>72</v>
      </c>
      <c r="U31" s="51" t="s">
        <v>37</v>
      </c>
      <c r="V31" s="26"/>
    </row>
    <row r="32" s="1" customFormat="1" ht="36" customHeight="1" spans="1:22">
      <c r="A32" s="26">
        <v>1.2</v>
      </c>
      <c r="B32" s="25" t="s">
        <v>73</v>
      </c>
      <c r="C32" s="25" t="s">
        <v>35</v>
      </c>
      <c r="D32" s="33" t="s">
        <v>36</v>
      </c>
      <c r="E32" s="25" t="s">
        <v>37</v>
      </c>
      <c r="F32" s="28" t="s">
        <v>74</v>
      </c>
      <c r="G32" s="29">
        <v>67.5</v>
      </c>
      <c r="H32" s="29">
        <v>67.5</v>
      </c>
      <c r="I32" s="29"/>
      <c r="J32" s="29"/>
      <c r="K32" s="29"/>
      <c r="L32" s="42">
        <v>67.5</v>
      </c>
      <c r="M32" s="42">
        <v>67.5</v>
      </c>
      <c r="N32" s="29"/>
      <c r="O32" s="29"/>
      <c r="P32" s="29"/>
      <c r="Q32" s="29"/>
      <c r="R32" s="29"/>
      <c r="S32" s="29" t="s">
        <v>39</v>
      </c>
      <c r="T32" s="51" t="s">
        <v>72</v>
      </c>
      <c r="U32" s="51" t="s">
        <v>37</v>
      </c>
      <c r="V32" s="26"/>
    </row>
    <row r="33" s="1" customFormat="1" ht="36" customHeight="1" spans="1:22">
      <c r="A33" s="26">
        <v>1.3</v>
      </c>
      <c r="B33" s="25" t="s">
        <v>75</v>
      </c>
      <c r="C33" s="25" t="s">
        <v>35</v>
      </c>
      <c r="D33" s="33" t="s">
        <v>36</v>
      </c>
      <c r="E33" s="25" t="s">
        <v>37</v>
      </c>
      <c r="F33" s="28" t="s">
        <v>76</v>
      </c>
      <c r="G33" s="29">
        <v>66.6</v>
      </c>
      <c r="H33" s="29">
        <v>66.6</v>
      </c>
      <c r="I33" s="29"/>
      <c r="J33" s="29"/>
      <c r="K33" s="29"/>
      <c r="L33" s="42">
        <v>66.6</v>
      </c>
      <c r="M33" s="42">
        <v>66.6</v>
      </c>
      <c r="N33" s="29"/>
      <c r="O33" s="29"/>
      <c r="P33" s="29"/>
      <c r="Q33" s="29"/>
      <c r="R33" s="29"/>
      <c r="S33" s="29" t="s">
        <v>39</v>
      </c>
      <c r="T33" s="51" t="s">
        <v>72</v>
      </c>
      <c r="U33" s="51" t="s">
        <v>37</v>
      </c>
      <c r="V33" s="26"/>
    </row>
    <row r="34" s="1" customFormat="1" ht="36" customHeight="1" spans="1:22">
      <c r="A34" s="26">
        <v>1.4</v>
      </c>
      <c r="B34" s="25" t="s">
        <v>77</v>
      </c>
      <c r="C34" s="25" t="s">
        <v>35</v>
      </c>
      <c r="D34" s="33" t="s">
        <v>36</v>
      </c>
      <c r="E34" s="25" t="s">
        <v>37</v>
      </c>
      <c r="F34" s="28" t="s">
        <v>78</v>
      </c>
      <c r="G34" s="29">
        <v>20</v>
      </c>
      <c r="H34" s="29">
        <v>20</v>
      </c>
      <c r="I34" s="29"/>
      <c r="J34" s="29"/>
      <c r="K34" s="29"/>
      <c r="L34" s="42">
        <v>20</v>
      </c>
      <c r="M34" s="42">
        <v>20</v>
      </c>
      <c r="N34" s="29"/>
      <c r="O34" s="29"/>
      <c r="P34" s="29"/>
      <c r="Q34" s="29"/>
      <c r="R34" s="29"/>
      <c r="S34" s="29" t="s">
        <v>39</v>
      </c>
      <c r="T34" s="51" t="s">
        <v>72</v>
      </c>
      <c r="U34" s="51" t="s">
        <v>37</v>
      </c>
      <c r="V34" s="26"/>
    </row>
    <row r="35" s="1" customFormat="1" ht="36" customHeight="1" spans="1:22">
      <c r="A35" s="26">
        <v>1.5</v>
      </c>
      <c r="B35" s="25" t="s">
        <v>79</v>
      </c>
      <c r="C35" s="25" t="s">
        <v>35</v>
      </c>
      <c r="D35" s="33" t="s">
        <v>36</v>
      </c>
      <c r="E35" s="25" t="s">
        <v>37</v>
      </c>
      <c r="F35" s="28" t="s">
        <v>80</v>
      </c>
      <c r="G35" s="29">
        <v>6.68</v>
      </c>
      <c r="H35" s="29">
        <v>6.68</v>
      </c>
      <c r="I35" s="29"/>
      <c r="J35" s="29"/>
      <c r="K35" s="29"/>
      <c r="L35" s="42">
        <v>6.68</v>
      </c>
      <c r="M35" s="42">
        <v>6.68</v>
      </c>
      <c r="N35" s="29"/>
      <c r="O35" s="29"/>
      <c r="P35" s="29"/>
      <c r="Q35" s="29"/>
      <c r="R35" s="29"/>
      <c r="S35" s="29" t="s">
        <v>39</v>
      </c>
      <c r="T35" s="51" t="s">
        <v>72</v>
      </c>
      <c r="U35" s="51" t="s">
        <v>37</v>
      </c>
      <c r="V35" s="26"/>
    </row>
    <row r="36" s="1" customFormat="1" ht="36" customHeight="1" spans="1:22">
      <c r="A36" s="26">
        <v>1.6</v>
      </c>
      <c r="B36" s="25" t="s">
        <v>81</v>
      </c>
      <c r="C36" s="25" t="s">
        <v>35</v>
      </c>
      <c r="D36" s="33" t="s">
        <v>36</v>
      </c>
      <c r="E36" s="25" t="s">
        <v>37</v>
      </c>
      <c r="F36" s="28" t="s">
        <v>82</v>
      </c>
      <c r="G36" s="29">
        <v>0.15</v>
      </c>
      <c r="H36" s="29">
        <v>0.15</v>
      </c>
      <c r="I36" s="29"/>
      <c r="J36" s="29"/>
      <c r="K36" s="29"/>
      <c r="L36" s="42">
        <v>0.15</v>
      </c>
      <c r="M36" s="42">
        <v>0.15</v>
      </c>
      <c r="N36" s="29"/>
      <c r="O36" s="29"/>
      <c r="P36" s="29"/>
      <c r="Q36" s="29"/>
      <c r="R36" s="29"/>
      <c r="S36" s="29" t="s">
        <v>39</v>
      </c>
      <c r="T36" s="51" t="s">
        <v>72</v>
      </c>
      <c r="U36" s="51" t="s">
        <v>37</v>
      </c>
      <c r="V36" s="26"/>
    </row>
    <row r="37" s="1" customFormat="1" ht="36" customHeight="1" spans="1:22">
      <c r="A37" s="26">
        <v>1.7</v>
      </c>
      <c r="B37" s="25" t="s">
        <v>83</v>
      </c>
      <c r="C37" s="25" t="s">
        <v>35</v>
      </c>
      <c r="D37" s="33" t="s">
        <v>36</v>
      </c>
      <c r="E37" s="25" t="s">
        <v>37</v>
      </c>
      <c r="F37" s="34" t="s">
        <v>84</v>
      </c>
      <c r="G37" s="29">
        <v>2.28</v>
      </c>
      <c r="H37" s="29">
        <v>2.28</v>
      </c>
      <c r="I37" s="29"/>
      <c r="J37" s="29"/>
      <c r="K37" s="29"/>
      <c r="L37" s="42">
        <v>2.28</v>
      </c>
      <c r="M37" s="42">
        <v>2.28</v>
      </c>
      <c r="N37" s="29"/>
      <c r="O37" s="29"/>
      <c r="P37" s="29"/>
      <c r="Q37" s="29"/>
      <c r="R37" s="29"/>
      <c r="S37" s="29" t="s">
        <v>39</v>
      </c>
      <c r="T37" s="51" t="s">
        <v>72</v>
      </c>
      <c r="U37" s="51" t="s">
        <v>37</v>
      </c>
      <c r="V37" s="26"/>
    </row>
    <row r="38" s="1" customFormat="1" ht="36" customHeight="1" spans="1:22">
      <c r="A38" s="38">
        <v>1.8</v>
      </c>
      <c r="B38" s="25" t="s">
        <v>85</v>
      </c>
      <c r="C38" s="25" t="s">
        <v>35</v>
      </c>
      <c r="D38" s="33" t="s">
        <v>36</v>
      </c>
      <c r="E38" s="25" t="s">
        <v>37</v>
      </c>
      <c r="F38" s="28" t="s">
        <v>86</v>
      </c>
      <c r="G38" s="29">
        <v>14</v>
      </c>
      <c r="H38" s="29">
        <v>14</v>
      </c>
      <c r="I38" s="29"/>
      <c r="J38" s="29"/>
      <c r="K38" s="29"/>
      <c r="L38" s="42">
        <v>14</v>
      </c>
      <c r="M38" s="42">
        <v>14</v>
      </c>
      <c r="N38" s="29"/>
      <c r="O38" s="29"/>
      <c r="P38" s="29"/>
      <c r="Q38" s="29"/>
      <c r="R38" s="29"/>
      <c r="S38" s="29" t="s">
        <v>39</v>
      </c>
      <c r="T38" s="51" t="s">
        <v>72</v>
      </c>
      <c r="U38" s="51" t="s">
        <v>37</v>
      </c>
      <c r="V38" s="26"/>
    </row>
    <row r="39" s="1" customFormat="1" ht="36" customHeight="1" spans="1:22">
      <c r="A39" s="38">
        <v>1.9</v>
      </c>
      <c r="B39" s="25" t="s">
        <v>87</v>
      </c>
      <c r="C39" s="25" t="s">
        <v>35</v>
      </c>
      <c r="D39" s="33" t="s">
        <v>36</v>
      </c>
      <c r="E39" s="25" t="s">
        <v>37</v>
      </c>
      <c r="F39" s="28" t="s">
        <v>88</v>
      </c>
      <c r="G39" s="29">
        <v>24.89</v>
      </c>
      <c r="H39" s="29">
        <v>24.89</v>
      </c>
      <c r="I39" s="29"/>
      <c r="J39" s="29"/>
      <c r="K39" s="29"/>
      <c r="L39" s="42">
        <v>24.14</v>
      </c>
      <c r="M39" s="42">
        <v>24.14</v>
      </c>
      <c r="N39" s="29"/>
      <c r="O39" s="29"/>
      <c r="P39" s="29"/>
      <c r="Q39" s="29"/>
      <c r="R39" s="29"/>
      <c r="S39" s="29" t="s">
        <v>39</v>
      </c>
      <c r="T39" s="51" t="s">
        <v>72</v>
      </c>
      <c r="U39" s="51" t="s">
        <v>37</v>
      </c>
      <c r="V39" s="26"/>
    </row>
    <row r="40" s="1" customFormat="1" ht="36" customHeight="1" spans="1:22">
      <c r="A40" s="29">
        <v>1.1</v>
      </c>
      <c r="B40" s="25" t="s">
        <v>89</v>
      </c>
      <c r="C40" s="25" t="s">
        <v>35</v>
      </c>
      <c r="D40" s="33" t="s">
        <v>36</v>
      </c>
      <c r="E40" s="25" t="s">
        <v>37</v>
      </c>
      <c r="F40" s="28" t="s">
        <v>90</v>
      </c>
      <c r="G40" s="29">
        <v>3.73</v>
      </c>
      <c r="H40" s="29">
        <v>3.73</v>
      </c>
      <c r="I40" s="29"/>
      <c r="J40" s="29"/>
      <c r="K40" s="29"/>
      <c r="L40" s="42">
        <v>3.63</v>
      </c>
      <c r="M40" s="42">
        <v>3.63</v>
      </c>
      <c r="N40" s="29"/>
      <c r="O40" s="29"/>
      <c r="P40" s="29"/>
      <c r="Q40" s="29"/>
      <c r="R40" s="29"/>
      <c r="S40" s="29" t="s">
        <v>39</v>
      </c>
      <c r="T40" s="51" t="s">
        <v>72</v>
      </c>
      <c r="U40" s="51" t="s">
        <v>37</v>
      </c>
      <c r="V40" s="26"/>
    </row>
    <row r="41" s="1" customFormat="1" ht="36" customHeight="1" spans="1:22">
      <c r="A41" s="26">
        <v>1.11</v>
      </c>
      <c r="B41" s="25" t="s">
        <v>91</v>
      </c>
      <c r="C41" s="25" t="s">
        <v>35</v>
      </c>
      <c r="D41" s="33" t="s">
        <v>36</v>
      </c>
      <c r="E41" s="25" t="s">
        <v>37</v>
      </c>
      <c r="F41" s="28" t="s">
        <v>92</v>
      </c>
      <c r="G41" s="29">
        <v>1.8</v>
      </c>
      <c r="H41" s="29">
        <v>1.8</v>
      </c>
      <c r="I41" s="29"/>
      <c r="J41" s="29"/>
      <c r="K41" s="29"/>
      <c r="L41" s="42">
        <v>1.8</v>
      </c>
      <c r="M41" s="42">
        <v>1.8</v>
      </c>
      <c r="N41" s="29"/>
      <c r="O41" s="29"/>
      <c r="P41" s="29"/>
      <c r="Q41" s="29"/>
      <c r="R41" s="29"/>
      <c r="S41" s="29" t="s">
        <v>39</v>
      </c>
      <c r="T41" s="51" t="s">
        <v>72</v>
      </c>
      <c r="U41" s="51" t="s">
        <v>37</v>
      </c>
      <c r="V41" s="26"/>
    </row>
    <row r="42" s="1" customFormat="1" ht="36" customHeight="1" spans="1:22">
      <c r="A42" s="30" t="s">
        <v>49</v>
      </c>
      <c r="B42" s="31" t="s">
        <v>93</v>
      </c>
      <c r="C42" s="32"/>
      <c r="D42" s="33"/>
      <c r="E42" s="32"/>
      <c r="F42" s="28" t="s">
        <v>94</v>
      </c>
      <c r="G42" s="29">
        <f>SUM(G43:G53)</f>
        <v>1860.745</v>
      </c>
      <c r="H42" s="29">
        <f>SUM(H43:H53)</f>
        <v>1860.745</v>
      </c>
      <c r="I42" s="29"/>
      <c r="J42" s="29"/>
      <c r="K42" s="29"/>
      <c r="L42" s="29">
        <v>1850.25</v>
      </c>
      <c r="M42" s="29">
        <v>1850.25</v>
      </c>
      <c r="N42" s="29"/>
      <c r="O42" s="29"/>
      <c r="P42" s="29"/>
      <c r="Q42" s="29"/>
      <c r="R42" s="29"/>
      <c r="S42" s="29"/>
      <c r="T42" s="50"/>
      <c r="U42" s="50"/>
      <c r="V42" s="26"/>
    </row>
    <row r="43" s="1" customFormat="1" ht="36" customHeight="1" spans="1:22">
      <c r="A43" s="26">
        <v>2.1</v>
      </c>
      <c r="B43" s="25" t="s">
        <v>70</v>
      </c>
      <c r="C43" s="25" t="s">
        <v>35</v>
      </c>
      <c r="D43" s="33" t="s">
        <v>36</v>
      </c>
      <c r="E43" s="25" t="s">
        <v>37</v>
      </c>
      <c r="F43" s="34" t="s">
        <v>95</v>
      </c>
      <c r="G43" s="35">
        <v>24.12</v>
      </c>
      <c r="H43" s="35">
        <v>24.12</v>
      </c>
      <c r="I43" s="35"/>
      <c r="J43" s="35"/>
      <c r="K43" s="35"/>
      <c r="L43" s="42">
        <v>24.12</v>
      </c>
      <c r="M43" s="42">
        <v>24.12</v>
      </c>
      <c r="N43" s="35"/>
      <c r="O43" s="35"/>
      <c r="P43" s="35"/>
      <c r="Q43" s="35"/>
      <c r="R43" s="35"/>
      <c r="S43" s="29" t="s">
        <v>39</v>
      </c>
      <c r="T43" s="51" t="s">
        <v>72</v>
      </c>
      <c r="U43" s="51" t="s">
        <v>37</v>
      </c>
      <c r="V43" s="26"/>
    </row>
    <row r="44" s="1" customFormat="1" ht="36" customHeight="1" spans="1:22">
      <c r="A44" s="26">
        <v>2.2</v>
      </c>
      <c r="B44" s="31" t="s">
        <v>73</v>
      </c>
      <c r="C44" s="25" t="s">
        <v>35</v>
      </c>
      <c r="D44" s="33" t="s">
        <v>36</v>
      </c>
      <c r="E44" s="25" t="s">
        <v>37</v>
      </c>
      <c r="F44" s="34" t="s">
        <v>96</v>
      </c>
      <c r="G44" s="29">
        <v>383.5</v>
      </c>
      <c r="H44" s="29">
        <v>383.5</v>
      </c>
      <c r="I44" s="29"/>
      <c r="J44" s="29"/>
      <c r="K44" s="29"/>
      <c r="L44" s="42">
        <v>383.5</v>
      </c>
      <c r="M44" s="42">
        <v>383.5</v>
      </c>
      <c r="N44" s="29"/>
      <c r="O44" s="29"/>
      <c r="P44" s="29"/>
      <c r="Q44" s="29"/>
      <c r="R44" s="29"/>
      <c r="S44" s="29" t="s">
        <v>39</v>
      </c>
      <c r="T44" s="51" t="s">
        <v>72</v>
      </c>
      <c r="U44" s="51" t="s">
        <v>37</v>
      </c>
      <c r="V44" s="26"/>
    </row>
    <row r="45" s="1" customFormat="1" ht="36" customHeight="1" spans="1:22">
      <c r="A45" s="26">
        <v>2.3</v>
      </c>
      <c r="B45" s="25" t="s">
        <v>75</v>
      </c>
      <c r="C45" s="25" t="s">
        <v>35</v>
      </c>
      <c r="D45" s="33" t="s">
        <v>36</v>
      </c>
      <c r="E45" s="25" t="s">
        <v>37</v>
      </c>
      <c r="F45" s="34" t="s">
        <v>97</v>
      </c>
      <c r="G45" s="29">
        <v>757.4</v>
      </c>
      <c r="H45" s="29">
        <v>757.4</v>
      </c>
      <c r="I45" s="29"/>
      <c r="J45" s="29"/>
      <c r="K45" s="29"/>
      <c r="L45" s="42">
        <v>757.4</v>
      </c>
      <c r="M45" s="42">
        <v>757.4</v>
      </c>
      <c r="N45" s="29"/>
      <c r="O45" s="29"/>
      <c r="P45" s="29"/>
      <c r="Q45" s="29"/>
      <c r="R45" s="29"/>
      <c r="S45" s="29" t="s">
        <v>39</v>
      </c>
      <c r="T45" s="51" t="s">
        <v>72</v>
      </c>
      <c r="U45" s="51" t="s">
        <v>37</v>
      </c>
      <c r="V45" s="26"/>
    </row>
    <row r="46" s="1" customFormat="1" ht="36" customHeight="1" spans="1:22">
      <c r="A46" s="26">
        <v>2.4</v>
      </c>
      <c r="B46" s="25" t="s">
        <v>77</v>
      </c>
      <c r="C46" s="25" t="s">
        <v>35</v>
      </c>
      <c r="D46" s="33" t="s">
        <v>36</v>
      </c>
      <c r="E46" s="25" t="s">
        <v>37</v>
      </c>
      <c r="F46" s="34" t="s">
        <v>98</v>
      </c>
      <c r="G46" s="29">
        <v>76.95</v>
      </c>
      <c r="H46" s="29">
        <v>76.95</v>
      </c>
      <c r="I46" s="29"/>
      <c r="J46" s="29"/>
      <c r="K46" s="29"/>
      <c r="L46" s="42">
        <v>76.95</v>
      </c>
      <c r="M46" s="42">
        <v>76.95</v>
      </c>
      <c r="N46" s="29"/>
      <c r="O46" s="29"/>
      <c r="P46" s="29"/>
      <c r="Q46" s="29"/>
      <c r="R46" s="29"/>
      <c r="S46" s="29" t="s">
        <v>39</v>
      </c>
      <c r="T46" s="51" t="s">
        <v>72</v>
      </c>
      <c r="U46" s="51" t="s">
        <v>37</v>
      </c>
      <c r="V46" s="26"/>
    </row>
    <row r="47" s="1" customFormat="1" ht="36" customHeight="1" spans="1:22">
      <c r="A47" s="26">
        <v>2.5</v>
      </c>
      <c r="B47" s="25" t="s">
        <v>79</v>
      </c>
      <c r="C47" s="25" t="s">
        <v>35</v>
      </c>
      <c r="D47" s="33" t="s">
        <v>36</v>
      </c>
      <c r="E47" s="25" t="s">
        <v>37</v>
      </c>
      <c r="F47" s="34" t="s">
        <v>99</v>
      </c>
      <c r="G47" s="29">
        <v>61.29</v>
      </c>
      <c r="H47" s="29">
        <v>61.29</v>
      </c>
      <c r="I47" s="29"/>
      <c r="J47" s="29"/>
      <c r="K47" s="29"/>
      <c r="L47" s="42">
        <v>61.29</v>
      </c>
      <c r="M47" s="42">
        <v>61.29</v>
      </c>
      <c r="N47" s="29"/>
      <c r="O47" s="29"/>
      <c r="P47" s="29"/>
      <c r="Q47" s="29"/>
      <c r="R47" s="29"/>
      <c r="S47" s="29" t="s">
        <v>39</v>
      </c>
      <c r="T47" s="51" t="s">
        <v>72</v>
      </c>
      <c r="U47" s="51" t="s">
        <v>37</v>
      </c>
      <c r="V47" s="26"/>
    </row>
    <row r="48" s="1" customFormat="1" ht="36" customHeight="1" spans="1:22">
      <c r="A48" s="26">
        <v>2.6</v>
      </c>
      <c r="B48" s="25" t="s">
        <v>81</v>
      </c>
      <c r="C48" s="25" t="s">
        <v>35</v>
      </c>
      <c r="D48" s="33" t="s">
        <v>36</v>
      </c>
      <c r="E48" s="25" t="s">
        <v>37</v>
      </c>
      <c r="F48" s="34" t="s">
        <v>100</v>
      </c>
      <c r="G48" s="35">
        <v>8.775</v>
      </c>
      <c r="H48" s="35">
        <v>8.775</v>
      </c>
      <c r="I48" s="35"/>
      <c r="J48" s="35"/>
      <c r="K48" s="35"/>
      <c r="L48" s="42">
        <v>8.78</v>
      </c>
      <c r="M48" s="42">
        <v>8.78</v>
      </c>
      <c r="N48" s="35"/>
      <c r="O48" s="35"/>
      <c r="P48" s="35"/>
      <c r="Q48" s="35"/>
      <c r="R48" s="35"/>
      <c r="S48" s="29" t="s">
        <v>39</v>
      </c>
      <c r="T48" s="51" t="s">
        <v>72</v>
      </c>
      <c r="U48" s="51" t="s">
        <v>37</v>
      </c>
      <c r="V48" s="26"/>
    </row>
    <row r="49" s="1" customFormat="1" ht="36" customHeight="1" spans="1:22">
      <c r="A49" s="26">
        <v>2.7</v>
      </c>
      <c r="B49" s="25" t="s">
        <v>83</v>
      </c>
      <c r="C49" s="25" t="s">
        <v>35</v>
      </c>
      <c r="D49" s="33" t="s">
        <v>36</v>
      </c>
      <c r="E49" s="25" t="s">
        <v>37</v>
      </c>
      <c r="F49" s="34" t="s">
        <v>101</v>
      </c>
      <c r="G49" s="35">
        <v>36.08</v>
      </c>
      <c r="H49" s="35">
        <v>36.08</v>
      </c>
      <c r="I49" s="35"/>
      <c r="J49" s="35"/>
      <c r="K49" s="35"/>
      <c r="L49" s="42">
        <v>36.08</v>
      </c>
      <c r="M49" s="42">
        <v>36.08</v>
      </c>
      <c r="N49" s="35"/>
      <c r="O49" s="35"/>
      <c r="P49" s="35"/>
      <c r="Q49" s="35"/>
      <c r="R49" s="35"/>
      <c r="S49" s="29" t="s">
        <v>39</v>
      </c>
      <c r="T49" s="51" t="s">
        <v>72</v>
      </c>
      <c r="U49" s="51" t="s">
        <v>37</v>
      </c>
      <c r="V49" s="26"/>
    </row>
    <row r="50" s="1" customFormat="1" ht="36" customHeight="1" spans="1:22">
      <c r="A50" s="38">
        <v>2.8</v>
      </c>
      <c r="B50" s="25" t="s">
        <v>85</v>
      </c>
      <c r="C50" s="25" t="s">
        <v>35</v>
      </c>
      <c r="D50" s="33" t="s">
        <v>36</v>
      </c>
      <c r="E50" s="25" t="s">
        <v>37</v>
      </c>
      <c r="F50" s="34" t="s">
        <v>102</v>
      </c>
      <c r="G50" s="35">
        <v>149</v>
      </c>
      <c r="H50" s="35">
        <v>149</v>
      </c>
      <c r="I50" s="35"/>
      <c r="J50" s="35"/>
      <c r="K50" s="35"/>
      <c r="L50" s="42">
        <v>149</v>
      </c>
      <c r="M50" s="42">
        <v>149</v>
      </c>
      <c r="N50" s="35"/>
      <c r="O50" s="35"/>
      <c r="P50" s="35"/>
      <c r="Q50" s="35"/>
      <c r="R50" s="35"/>
      <c r="S50" s="29" t="s">
        <v>39</v>
      </c>
      <c r="T50" s="51" t="s">
        <v>72</v>
      </c>
      <c r="U50" s="51" t="s">
        <v>37</v>
      </c>
      <c r="V50" s="26"/>
    </row>
    <row r="51" s="1" customFormat="1" ht="36" customHeight="1" spans="1:22">
      <c r="A51" s="38">
        <v>2.9</v>
      </c>
      <c r="B51" s="25" t="s">
        <v>87</v>
      </c>
      <c r="C51" s="25" t="s">
        <v>35</v>
      </c>
      <c r="D51" s="33" t="s">
        <v>36</v>
      </c>
      <c r="E51" s="25" t="s">
        <v>37</v>
      </c>
      <c r="F51" s="34" t="s">
        <v>103</v>
      </c>
      <c r="G51" s="35">
        <v>306.6</v>
      </c>
      <c r="H51" s="35">
        <v>306.6</v>
      </c>
      <c r="I51" s="35"/>
      <c r="J51" s="35"/>
      <c r="K51" s="35"/>
      <c r="L51" s="42">
        <v>297.4</v>
      </c>
      <c r="M51" s="42">
        <v>297.4</v>
      </c>
      <c r="N51" s="35"/>
      <c r="O51" s="35"/>
      <c r="P51" s="35"/>
      <c r="Q51" s="35"/>
      <c r="R51" s="35"/>
      <c r="S51" s="29" t="s">
        <v>39</v>
      </c>
      <c r="T51" s="51" t="s">
        <v>72</v>
      </c>
      <c r="U51" s="51" t="s">
        <v>37</v>
      </c>
      <c r="V51" s="26"/>
    </row>
    <row r="52" s="1" customFormat="1" ht="36" customHeight="1" spans="1:22">
      <c r="A52" s="29">
        <v>2.1</v>
      </c>
      <c r="B52" s="25" t="s">
        <v>89</v>
      </c>
      <c r="C52" s="25" t="s">
        <v>35</v>
      </c>
      <c r="D52" s="33" t="s">
        <v>36</v>
      </c>
      <c r="E52" s="25" t="s">
        <v>37</v>
      </c>
      <c r="F52" s="34" t="s">
        <v>104</v>
      </c>
      <c r="G52" s="35">
        <v>43.23</v>
      </c>
      <c r="H52" s="35">
        <v>43.23</v>
      </c>
      <c r="I52" s="35"/>
      <c r="J52" s="35"/>
      <c r="K52" s="35"/>
      <c r="L52" s="42">
        <v>41.93</v>
      </c>
      <c r="M52" s="42">
        <v>41.93</v>
      </c>
      <c r="N52" s="35"/>
      <c r="O52" s="35"/>
      <c r="P52" s="35"/>
      <c r="Q52" s="35"/>
      <c r="R52" s="35"/>
      <c r="S52" s="29" t="s">
        <v>39</v>
      </c>
      <c r="T52" s="51" t="s">
        <v>72</v>
      </c>
      <c r="U52" s="51" t="s">
        <v>37</v>
      </c>
      <c r="V52" s="26"/>
    </row>
    <row r="53" s="1" customFormat="1" ht="36" customHeight="1" spans="1:22">
      <c r="A53" s="26">
        <v>2.11</v>
      </c>
      <c r="B53" s="25" t="s">
        <v>91</v>
      </c>
      <c r="C53" s="25" t="s">
        <v>35</v>
      </c>
      <c r="D53" s="33" t="s">
        <v>36</v>
      </c>
      <c r="E53" s="25" t="s">
        <v>37</v>
      </c>
      <c r="F53" s="34" t="s">
        <v>105</v>
      </c>
      <c r="G53" s="35">
        <v>13.8</v>
      </c>
      <c r="H53" s="35">
        <v>13.8</v>
      </c>
      <c r="I53" s="35"/>
      <c r="J53" s="35"/>
      <c r="K53" s="35"/>
      <c r="L53" s="42">
        <v>13.8</v>
      </c>
      <c r="M53" s="42">
        <v>13.8</v>
      </c>
      <c r="N53" s="35"/>
      <c r="O53" s="35"/>
      <c r="P53" s="35"/>
      <c r="Q53" s="35"/>
      <c r="R53" s="35"/>
      <c r="S53" s="29" t="s">
        <v>39</v>
      </c>
      <c r="T53" s="51" t="s">
        <v>72</v>
      </c>
      <c r="U53" s="51" t="s">
        <v>37</v>
      </c>
      <c r="V53" s="26"/>
    </row>
    <row r="54" s="1" customFormat="1" ht="36" customHeight="1" spans="1:22">
      <c r="A54" s="36" t="s">
        <v>59</v>
      </c>
      <c r="B54" s="25" t="s">
        <v>106</v>
      </c>
      <c r="C54" s="26"/>
      <c r="D54" s="33"/>
      <c r="E54" s="26"/>
      <c r="F54" s="34" t="s">
        <v>107</v>
      </c>
      <c r="G54" s="29">
        <f>SUM(G55:G66)</f>
        <v>1329.164</v>
      </c>
      <c r="H54" s="29">
        <f>SUM(H55:H66)</f>
        <v>1329.164</v>
      </c>
      <c r="I54" s="29"/>
      <c r="J54" s="29"/>
      <c r="K54" s="29"/>
      <c r="L54" s="29">
        <v>1322.16</v>
      </c>
      <c r="M54" s="29">
        <v>1322.16</v>
      </c>
      <c r="N54" s="29"/>
      <c r="O54" s="29"/>
      <c r="P54" s="29"/>
      <c r="Q54" s="29"/>
      <c r="R54" s="29"/>
      <c r="S54" s="29"/>
      <c r="T54" s="50"/>
      <c r="U54" s="50"/>
      <c r="V54" s="26"/>
    </row>
    <row r="55" s="1" customFormat="1" ht="36" customHeight="1" spans="1:22">
      <c r="A55" s="26">
        <v>3.1</v>
      </c>
      <c r="B55" s="25" t="s">
        <v>70</v>
      </c>
      <c r="C55" s="25" t="s">
        <v>35</v>
      </c>
      <c r="D55" s="33" t="s">
        <v>36</v>
      </c>
      <c r="E55" s="25" t="s">
        <v>37</v>
      </c>
      <c r="F55" s="28" t="s">
        <v>108</v>
      </c>
      <c r="G55" s="29">
        <v>13.05</v>
      </c>
      <c r="H55" s="29">
        <v>13.05</v>
      </c>
      <c r="I55" s="29"/>
      <c r="J55" s="29"/>
      <c r="K55" s="29"/>
      <c r="L55" s="42">
        <v>13.05</v>
      </c>
      <c r="M55" s="42">
        <v>13.05</v>
      </c>
      <c r="N55" s="29"/>
      <c r="O55" s="29"/>
      <c r="P55" s="29"/>
      <c r="Q55" s="29"/>
      <c r="R55" s="29"/>
      <c r="S55" s="29" t="s">
        <v>39</v>
      </c>
      <c r="T55" s="51" t="s">
        <v>72</v>
      </c>
      <c r="U55" s="51" t="s">
        <v>37</v>
      </c>
      <c r="V55" s="26"/>
    </row>
    <row r="56" s="1" customFormat="1" ht="36" customHeight="1" spans="1:22">
      <c r="A56" s="26">
        <v>3.2</v>
      </c>
      <c r="B56" s="25" t="s">
        <v>73</v>
      </c>
      <c r="C56" s="25" t="s">
        <v>35</v>
      </c>
      <c r="D56" s="33" t="s">
        <v>36</v>
      </c>
      <c r="E56" s="25" t="s">
        <v>37</v>
      </c>
      <c r="F56" s="28" t="s">
        <v>109</v>
      </c>
      <c r="G56" s="29">
        <v>514.5</v>
      </c>
      <c r="H56" s="29">
        <v>514.5</v>
      </c>
      <c r="I56" s="29"/>
      <c r="J56" s="29"/>
      <c r="K56" s="29"/>
      <c r="L56" s="42">
        <v>514.5</v>
      </c>
      <c r="M56" s="42">
        <v>514.5</v>
      </c>
      <c r="N56" s="29"/>
      <c r="O56" s="29"/>
      <c r="P56" s="29"/>
      <c r="Q56" s="29"/>
      <c r="R56" s="29"/>
      <c r="S56" s="29" t="s">
        <v>39</v>
      </c>
      <c r="T56" s="51" t="s">
        <v>72</v>
      </c>
      <c r="U56" s="51" t="s">
        <v>37</v>
      </c>
      <c r="V56" s="26"/>
    </row>
    <row r="57" s="1" customFormat="1" ht="36" customHeight="1" spans="1:22">
      <c r="A57" s="26">
        <v>3.3</v>
      </c>
      <c r="B57" s="25" t="s">
        <v>75</v>
      </c>
      <c r="C57" s="25" t="s">
        <v>35</v>
      </c>
      <c r="D57" s="33" t="s">
        <v>36</v>
      </c>
      <c r="E57" s="25" t="s">
        <v>37</v>
      </c>
      <c r="F57" s="28" t="s">
        <v>110</v>
      </c>
      <c r="G57" s="29">
        <v>266.3</v>
      </c>
      <c r="H57" s="29">
        <v>266.3</v>
      </c>
      <c r="I57" s="29"/>
      <c r="J57" s="29"/>
      <c r="K57" s="29"/>
      <c r="L57" s="42">
        <v>266.3</v>
      </c>
      <c r="M57" s="42">
        <v>266.3</v>
      </c>
      <c r="N57" s="29"/>
      <c r="O57" s="29"/>
      <c r="P57" s="29"/>
      <c r="Q57" s="29"/>
      <c r="R57" s="29"/>
      <c r="S57" s="29" t="s">
        <v>39</v>
      </c>
      <c r="T57" s="51" t="s">
        <v>72</v>
      </c>
      <c r="U57" s="51" t="s">
        <v>37</v>
      </c>
      <c r="V57" s="26"/>
    </row>
    <row r="58" s="1" customFormat="1" ht="36" customHeight="1" spans="1:22">
      <c r="A58" s="26">
        <v>3.4</v>
      </c>
      <c r="B58" s="25" t="s">
        <v>77</v>
      </c>
      <c r="C58" s="25" t="s">
        <v>35</v>
      </c>
      <c r="D58" s="33" t="s">
        <v>36</v>
      </c>
      <c r="E58" s="25" t="s">
        <v>37</v>
      </c>
      <c r="F58" s="28" t="s">
        <v>111</v>
      </c>
      <c r="G58" s="29">
        <v>107.34</v>
      </c>
      <c r="H58" s="29">
        <v>107.34</v>
      </c>
      <c r="I58" s="29"/>
      <c r="J58" s="29"/>
      <c r="K58" s="29"/>
      <c r="L58" s="42">
        <v>107.34</v>
      </c>
      <c r="M58" s="42">
        <v>107.34</v>
      </c>
      <c r="N58" s="29"/>
      <c r="O58" s="29"/>
      <c r="P58" s="29"/>
      <c r="Q58" s="29"/>
      <c r="R58" s="29"/>
      <c r="S58" s="29" t="s">
        <v>39</v>
      </c>
      <c r="T58" s="51" t="s">
        <v>72</v>
      </c>
      <c r="U58" s="51" t="s">
        <v>37</v>
      </c>
      <c r="V58" s="26"/>
    </row>
    <row r="59" s="1" customFormat="1" ht="36" customHeight="1" spans="1:22">
      <c r="A59" s="26">
        <v>3.5</v>
      </c>
      <c r="B59" s="25" t="s">
        <v>79</v>
      </c>
      <c r="C59" s="25" t="s">
        <v>35</v>
      </c>
      <c r="D59" s="33" t="s">
        <v>36</v>
      </c>
      <c r="E59" s="25" t="s">
        <v>37</v>
      </c>
      <c r="F59" s="28" t="s">
        <v>112</v>
      </c>
      <c r="G59" s="29">
        <v>29.39</v>
      </c>
      <c r="H59" s="29">
        <v>29.39</v>
      </c>
      <c r="I59" s="29"/>
      <c r="J59" s="29"/>
      <c r="K59" s="29"/>
      <c r="L59" s="42">
        <v>29.39</v>
      </c>
      <c r="M59" s="42">
        <v>29.39</v>
      </c>
      <c r="N59" s="29"/>
      <c r="O59" s="29"/>
      <c r="P59" s="29"/>
      <c r="Q59" s="29"/>
      <c r="R59" s="29"/>
      <c r="S59" s="29" t="s">
        <v>39</v>
      </c>
      <c r="T59" s="51" t="s">
        <v>72</v>
      </c>
      <c r="U59" s="51" t="s">
        <v>37</v>
      </c>
      <c r="V59" s="26"/>
    </row>
    <row r="60" s="1" customFormat="1" ht="36" customHeight="1" spans="1:22">
      <c r="A60" s="26">
        <v>3.6</v>
      </c>
      <c r="B60" s="25" t="s">
        <v>113</v>
      </c>
      <c r="C60" s="25" t="s">
        <v>35</v>
      </c>
      <c r="D60" s="33" t="s">
        <v>36</v>
      </c>
      <c r="E60" s="25" t="s">
        <v>37</v>
      </c>
      <c r="F60" s="28" t="s">
        <v>114</v>
      </c>
      <c r="G60" s="29">
        <v>15</v>
      </c>
      <c r="H60" s="29">
        <v>15</v>
      </c>
      <c r="I60" s="29"/>
      <c r="J60" s="29"/>
      <c r="K60" s="29"/>
      <c r="L60" s="42">
        <v>15</v>
      </c>
      <c r="M60" s="42">
        <v>15</v>
      </c>
      <c r="N60" s="29"/>
      <c r="O60" s="29"/>
      <c r="P60" s="29"/>
      <c r="Q60" s="29"/>
      <c r="R60" s="29"/>
      <c r="S60" s="29" t="s">
        <v>39</v>
      </c>
      <c r="T60" s="51" t="s">
        <v>72</v>
      </c>
      <c r="U60" s="51" t="s">
        <v>37</v>
      </c>
      <c r="V60" s="26"/>
    </row>
    <row r="61" s="1" customFormat="1" ht="36" customHeight="1" spans="1:22">
      <c r="A61" s="26">
        <v>3.7</v>
      </c>
      <c r="B61" s="25" t="s">
        <v>81</v>
      </c>
      <c r="C61" s="25" t="s">
        <v>35</v>
      </c>
      <c r="D61" s="33" t="s">
        <v>36</v>
      </c>
      <c r="E61" s="25" t="s">
        <v>37</v>
      </c>
      <c r="F61" s="28" t="s">
        <v>115</v>
      </c>
      <c r="G61" s="29">
        <v>0.894</v>
      </c>
      <c r="H61" s="29">
        <v>0.894</v>
      </c>
      <c r="I61" s="29"/>
      <c r="J61" s="29"/>
      <c r="K61" s="29"/>
      <c r="L61" s="42">
        <v>0.89</v>
      </c>
      <c r="M61" s="42">
        <v>0.89</v>
      </c>
      <c r="N61" s="29"/>
      <c r="O61" s="29"/>
      <c r="P61" s="29"/>
      <c r="Q61" s="29"/>
      <c r="R61" s="29"/>
      <c r="S61" s="29" t="s">
        <v>39</v>
      </c>
      <c r="T61" s="51" t="s">
        <v>72</v>
      </c>
      <c r="U61" s="51" t="s">
        <v>37</v>
      </c>
      <c r="V61" s="26"/>
    </row>
    <row r="62" s="1" customFormat="1" ht="36" customHeight="1" spans="1:22">
      <c r="A62" s="38">
        <v>3.8</v>
      </c>
      <c r="B62" s="25" t="s">
        <v>83</v>
      </c>
      <c r="C62" s="25" t="s">
        <v>35</v>
      </c>
      <c r="D62" s="33" t="s">
        <v>36</v>
      </c>
      <c r="E62" s="25" t="s">
        <v>37</v>
      </c>
      <c r="F62" s="28" t="s">
        <v>116</v>
      </c>
      <c r="G62" s="29">
        <v>27.32</v>
      </c>
      <c r="H62" s="29">
        <v>27.32</v>
      </c>
      <c r="I62" s="29"/>
      <c r="J62" s="29"/>
      <c r="K62" s="29"/>
      <c r="L62" s="42">
        <v>27.32</v>
      </c>
      <c r="M62" s="42">
        <v>27.32</v>
      </c>
      <c r="N62" s="29"/>
      <c r="O62" s="29"/>
      <c r="P62" s="29"/>
      <c r="Q62" s="29"/>
      <c r="R62" s="29"/>
      <c r="S62" s="29" t="s">
        <v>39</v>
      </c>
      <c r="T62" s="51" t="s">
        <v>72</v>
      </c>
      <c r="U62" s="51" t="s">
        <v>37</v>
      </c>
      <c r="V62" s="26"/>
    </row>
    <row r="63" s="1" customFormat="1" ht="36" customHeight="1" spans="1:22">
      <c r="A63" s="38">
        <v>3.9</v>
      </c>
      <c r="B63" s="25" t="s">
        <v>85</v>
      </c>
      <c r="C63" s="25" t="s">
        <v>35</v>
      </c>
      <c r="D63" s="33" t="s">
        <v>36</v>
      </c>
      <c r="E63" s="25" t="s">
        <v>37</v>
      </c>
      <c r="F63" s="28" t="s">
        <v>117</v>
      </c>
      <c r="G63" s="29">
        <v>91</v>
      </c>
      <c r="H63" s="29">
        <v>91</v>
      </c>
      <c r="I63" s="29"/>
      <c r="J63" s="29"/>
      <c r="K63" s="29"/>
      <c r="L63" s="42">
        <v>91</v>
      </c>
      <c r="M63" s="42">
        <v>91</v>
      </c>
      <c r="N63" s="29"/>
      <c r="O63" s="29"/>
      <c r="P63" s="29"/>
      <c r="Q63" s="29"/>
      <c r="R63" s="29"/>
      <c r="S63" s="29" t="s">
        <v>39</v>
      </c>
      <c r="T63" s="51" t="s">
        <v>72</v>
      </c>
      <c r="U63" s="51" t="s">
        <v>37</v>
      </c>
      <c r="V63" s="26"/>
    </row>
    <row r="64" s="1" customFormat="1" ht="36" customHeight="1" spans="1:22">
      <c r="A64" s="29">
        <v>3.1</v>
      </c>
      <c r="B64" s="25" t="s">
        <v>87</v>
      </c>
      <c r="C64" s="25" t="s">
        <v>35</v>
      </c>
      <c r="D64" s="33" t="s">
        <v>36</v>
      </c>
      <c r="E64" s="25" t="s">
        <v>37</v>
      </c>
      <c r="F64" s="28" t="s">
        <v>118</v>
      </c>
      <c r="G64" s="29">
        <v>226.18</v>
      </c>
      <c r="H64" s="29">
        <v>226.18</v>
      </c>
      <c r="I64" s="29"/>
      <c r="J64" s="29"/>
      <c r="K64" s="29"/>
      <c r="L64" s="42">
        <v>219.38</v>
      </c>
      <c r="M64" s="42">
        <v>219.38</v>
      </c>
      <c r="N64" s="29"/>
      <c r="O64" s="29"/>
      <c r="P64" s="29"/>
      <c r="Q64" s="29"/>
      <c r="R64" s="29"/>
      <c r="S64" s="29" t="s">
        <v>39</v>
      </c>
      <c r="T64" s="51" t="s">
        <v>72</v>
      </c>
      <c r="U64" s="51" t="s">
        <v>37</v>
      </c>
      <c r="V64" s="26"/>
    </row>
    <row r="65" s="1" customFormat="1" ht="36" customHeight="1" spans="1:22">
      <c r="A65" s="26">
        <v>3.11</v>
      </c>
      <c r="B65" s="25" t="s">
        <v>89</v>
      </c>
      <c r="C65" s="25" t="s">
        <v>35</v>
      </c>
      <c r="D65" s="33" t="s">
        <v>36</v>
      </c>
      <c r="E65" s="25" t="s">
        <v>37</v>
      </c>
      <c r="F65" s="28" t="s">
        <v>119</v>
      </c>
      <c r="G65" s="29">
        <v>6.99</v>
      </c>
      <c r="H65" s="29">
        <v>6.99</v>
      </c>
      <c r="I65" s="29"/>
      <c r="J65" s="29"/>
      <c r="K65" s="29"/>
      <c r="L65" s="42">
        <v>6.79</v>
      </c>
      <c r="M65" s="42">
        <v>6.79</v>
      </c>
      <c r="N65" s="29"/>
      <c r="O65" s="29"/>
      <c r="P65" s="29"/>
      <c r="Q65" s="29"/>
      <c r="R65" s="29"/>
      <c r="S65" s="29" t="s">
        <v>39</v>
      </c>
      <c r="T65" s="51" t="s">
        <v>72</v>
      </c>
      <c r="U65" s="51" t="s">
        <v>37</v>
      </c>
      <c r="V65" s="26"/>
    </row>
    <row r="66" s="1" customFormat="1" ht="36" customHeight="1" spans="1:22">
      <c r="A66" s="26">
        <v>3.12</v>
      </c>
      <c r="B66" s="25" t="s">
        <v>91</v>
      </c>
      <c r="C66" s="25" t="s">
        <v>35</v>
      </c>
      <c r="D66" s="33" t="s">
        <v>36</v>
      </c>
      <c r="E66" s="25" t="s">
        <v>37</v>
      </c>
      <c r="F66" s="28" t="s">
        <v>120</v>
      </c>
      <c r="G66" s="29">
        <v>31.2</v>
      </c>
      <c r="H66" s="29">
        <v>31.2</v>
      </c>
      <c r="I66" s="29"/>
      <c r="J66" s="29"/>
      <c r="K66" s="29"/>
      <c r="L66" s="42">
        <v>31.2</v>
      </c>
      <c r="M66" s="42">
        <v>31.2</v>
      </c>
      <c r="N66" s="29"/>
      <c r="O66" s="29"/>
      <c r="P66" s="29"/>
      <c r="Q66" s="29"/>
      <c r="R66" s="29"/>
      <c r="S66" s="29" t="s">
        <v>39</v>
      </c>
      <c r="T66" s="51" t="s">
        <v>72</v>
      </c>
      <c r="U66" s="51" t="s">
        <v>37</v>
      </c>
      <c r="V66" s="26"/>
    </row>
    <row r="67" s="1" customFormat="1" ht="36" customHeight="1" spans="1:22">
      <c r="A67" s="52">
        <v>3</v>
      </c>
      <c r="B67" s="25" t="s">
        <v>121</v>
      </c>
      <c r="C67" s="26"/>
      <c r="D67" s="33"/>
      <c r="E67" s="26"/>
      <c r="F67" s="34" t="s">
        <v>122</v>
      </c>
      <c r="G67" s="29">
        <f>G68+G71+G75</f>
        <v>16.982</v>
      </c>
      <c r="H67" s="29">
        <f>H68+H71+H75</f>
        <v>16.982</v>
      </c>
      <c r="I67" s="29"/>
      <c r="J67" s="29"/>
      <c r="K67" s="29"/>
      <c r="L67" s="29">
        <f>L68+L71+L75</f>
        <v>16.98</v>
      </c>
      <c r="M67" s="29">
        <f>M68+M71+M75</f>
        <v>16.98</v>
      </c>
      <c r="N67" s="29"/>
      <c r="O67" s="29"/>
      <c r="P67" s="29"/>
      <c r="Q67" s="29"/>
      <c r="R67" s="29"/>
      <c r="S67" s="29"/>
      <c r="T67" s="26"/>
      <c r="U67" s="26"/>
      <c r="V67" s="26"/>
    </row>
    <row r="68" s="1" customFormat="1" ht="36" customHeight="1" spans="1:22">
      <c r="A68" s="36" t="s">
        <v>31</v>
      </c>
      <c r="B68" s="25" t="s">
        <v>123</v>
      </c>
      <c r="C68" s="26"/>
      <c r="D68" s="33"/>
      <c r="E68" s="26"/>
      <c r="F68" s="34" t="s">
        <v>124</v>
      </c>
      <c r="G68" s="29">
        <v>0.89</v>
      </c>
      <c r="H68" s="29">
        <v>0.89</v>
      </c>
      <c r="I68" s="29"/>
      <c r="J68" s="29"/>
      <c r="K68" s="29"/>
      <c r="L68" s="29">
        <v>0.89</v>
      </c>
      <c r="M68" s="29">
        <v>0.89</v>
      </c>
      <c r="N68" s="29"/>
      <c r="O68" s="29"/>
      <c r="P68" s="29"/>
      <c r="Q68" s="29"/>
      <c r="R68" s="29"/>
      <c r="S68" s="29"/>
      <c r="T68" s="26"/>
      <c r="U68" s="26"/>
      <c r="V68" s="26"/>
    </row>
    <row r="69" s="1" customFormat="1" ht="36" customHeight="1" spans="1:22">
      <c r="A69" s="26">
        <v>1.1</v>
      </c>
      <c r="B69" s="25" t="s">
        <v>125</v>
      </c>
      <c r="C69" s="25" t="s">
        <v>35</v>
      </c>
      <c r="D69" s="33" t="s">
        <v>36</v>
      </c>
      <c r="E69" s="25" t="s">
        <v>37</v>
      </c>
      <c r="F69" s="28" t="s">
        <v>126</v>
      </c>
      <c r="G69" s="29">
        <v>0.2</v>
      </c>
      <c r="H69" s="29">
        <v>0.2</v>
      </c>
      <c r="I69" s="29"/>
      <c r="J69" s="29"/>
      <c r="K69" s="29"/>
      <c r="L69" s="29">
        <v>0.2</v>
      </c>
      <c r="M69" s="29">
        <v>0.2</v>
      </c>
      <c r="N69" s="29"/>
      <c r="O69" s="29"/>
      <c r="P69" s="29"/>
      <c r="Q69" s="29"/>
      <c r="R69" s="29"/>
      <c r="S69" s="29" t="s">
        <v>39</v>
      </c>
      <c r="T69" s="51" t="s">
        <v>40</v>
      </c>
      <c r="U69" s="51" t="s">
        <v>37</v>
      </c>
      <c r="V69" s="26"/>
    </row>
    <row r="70" s="1" customFormat="1" ht="36" customHeight="1" spans="1:22">
      <c r="A70" s="26">
        <v>1.2</v>
      </c>
      <c r="B70" s="25" t="s">
        <v>127</v>
      </c>
      <c r="C70" s="25" t="s">
        <v>35</v>
      </c>
      <c r="D70" s="33" t="s">
        <v>36</v>
      </c>
      <c r="E70" s="25" t="s">
        <v>37</v>
      </c>
      <c r="F70" s="28" t="s">
        <v>128</v>
      </c>
      <c r="G70" s="29">
        <v>0.69</v>
      </c>
      <c r="H70" s="29">
        <v>0.69</v>
      </c>
      <c r="I70" s="29"/>
      <c r="J70" s="29"/>
      <c r="K70" s="29"/>
      <c r="L70" s="29">
        <v>0.69</v>
      </c>
      <c r="M70" s="29">
        <v>0.69</v>
      </c>
      <c r="N70" s="29"/>
      <c r="O70" s="29"/>
      <c r="P70" s="29"/>
      <c r="Q70" s="29"/>
      <c r="R70" s="29"/>
      <c r="S70" s="29" t="s">
        <v>39</v>
      </c>
      <c r="T70" s="51" t="s">
        <v>40</v>
      </c>
      <c r="U70" s="51" t="s">
        <v>37</v>
      </c>
      <c r="V70" s="26"/>
    </row>
    <row r="71" s="1" customFormat="1" ht="36" customHeight="1" spans="1:22">
      <c r="A71" s="36" t="s">
        <v>49</v>
      </c>
      <c r="B71" s="25" t="s">
        <v>129</v>
      </c>
      <c r="C71" s="26"/>
      <c r="D71" s="33"/>
      <c r="E71" s="26"/>
      <c r="F71" s="34" t="s">
        <v>130</v>
      </c>
      <c r="G71" s="29">
        <v>10.462</v>
      </c>
      <c r="H71" s="29">
        <v>10.462</v>
      </c>
      <c r="I71" s="29"/>
      <c r="J71" s="29"/>
      <c r="K71" s="29"/>
      <c r="L71" s="29">
        <v>10.46</v>
      </c>
      <c r="M71" s="29">
        <v>10.46</v>
      </c>
      <c r="N71" s="29"/>
      <c r="O71" s="29"/>
      <c r="P71" s="29"/>
      <c r="Q71" s="29"/>
      <c r="R71" s="29"/>
      <c r="S71" s="29"/>
      <c r="T71" s="50"/>
      <c r="U71" s="50"/>
      <c r="V71" s="26"/>
    </row>
    <row r="72" s="1" customFormat="1" ht="36" customHeight="1" spans="1:22">
      <c r="A72" s="26">
        <v>2.1</v>
      </c>
      <c r="B72" s="25" t="s">
        <v>125</v>
      </c>
      <c r="C72" s="25" t="s">
        <v>35</v>
      </c>
      <c r="D72" s="33" t="s">
        <v>36</v>
      </c>
      <c r="E72" s="25" t="s">
        <v>37</v>
      </c>
      <c r="F72" s="28" t="s">
        <v>131</v>
      </c>
      <c r="G72" s="35">
        <v>4.9</v>
      </c>
      <c r="H72" s="35">
        <v>4.9</v>
      </c>
      <c r="I72" s="35"/>
      <c r="J72" s="35"/>
      <c r="K72" s="35"/>
      <c r="L72" s="29">
        <v>4.9</v>
      </c>
      <c r="M72" s="29">
        <v>4.9</v>
      </c>
      <c r="N72" s="35"/>
      <c r="O72" s="35"/>
      <c r="P72" s="35"/>
      <c r="Q72" s="35"/>
      <c r="R72" s="35"/>
      <c r="S72" s="29" t="s">
        <v>39</v>
      </c>
      <c r="T72" s="51" t="s">
        <v>40</v>
      </c>
      <c r="U72" s="51" t="s">
        <v>37</v>
      </c>
      <c r="V72" s="26"/>
    </row>
    <row r="73" s="1" customFormat="1" ht="36" customHeight="1" spans="1:22">
      <c r="A73" s="26">
        <v>2.2</v>
      </c>
      <c r="B73" s="25" t="s">
        <v>127</v>
      </c>
      <c r="C73" s="25" t="s">
        <v>35</v>
      </c>
      <c r="D73" s="33" t="s">
        <v>36</v>
      </c>
      <c r="E73" s="25" t="s">
        <v>37</v>
      </c>
      <c r="F73" s="28" t="s">
        <v>132</v>
      </c>
      <c r="G73" s="35">
        <v>5.262</v>
      </c>
      <c r="H73" s="35">
        <v>5.262</v>
      </c>
      <c r="I73" s="35"/>
      <c r="J73" s="35"/>
      <c r="K73" s="35"/>
      <c r="L73" s="29">
        <v>5.26</v>
      </c>
      <c r="M73" s="29">
        <v>5.26</v>
      </c>
      <c r="N73" s="35"/>
      <c r="O73" s="35"/>
      <c r="P73" s="35"/>
      <c r="Q73" s="35"/>
      <c r="R73" s="35"/>
      <c r="S73" s="29" t="s">
        <v>39</v>
      </c>
      <c r="T73" s="51" t="s">
        <v>40</v>
      </c>
      <c r="U73" s="51" t="s">
        <v>37</v>
      </c>
      <c r="V73" s="26"/>
    </row>
    <row r="74" s="1" customFormat="1" ht="36" customHeight="1" spans="1:22">
      <c r="A74" s="53">
        <v>2.3</v>
      </c>
      <c r="B74" s="25" t="s">
        <v>133</v>
      </c>
      <c r="C74" s="25" t="s">
        <v>35</v>
      </c>
      <c r="D74" s="33" t="s">
        <v>36</v>
      </c>
      <c r="E74" s="25" t="s">
        <v>37</v>
      </c>
      <c r="F74" s="28" t="s">
        <v>134</v>
      </c>
      <c r="G74" s="41">
        <v>0.3</v>
      </c>
      <c r="H74" s="41">
        <v>0.3</v>
      </c>
      <c r="I74" s="41"/>
      <c r="J74" s="41"/>
      <c r="K74" s="41"/>
      <c r="L74" s="29">
        <v>0.3</v>
      </c>
      <c r="M74" s="29">
        <v>0.3</v>
      </c>
      <c r="N74" s="41"/>
      <c r="O74" s="41"/>
      <c r="P74" s="41"/>
      <c r="Q74" s="41"/>
      <c r="R74" s="41"/>
      <c r="S74" s="29" t="s">
        <v>39</v>
      </c>
      <c r="T74" s="51" t="s">
        <v>40</v>
      </c>
      <c r="U74" s="51" t="s">
        <v>37</v>
      </c>
      <c r="V74" s="26"/>
    </row>
    <row r="75" s="1" customFormat="1" ht="36" customHeight="1" spans="1:22">
      <c r="A75" s="54" t="s">
        <v>59</v>
      </c>
      <c r="B75" s="25" t="s">
        <v>135</v>
      </c>
      <c r="C75" s="26"/>
      <c r="D75" s="33"/>
      <c r="E75" s="26"/>
      <c r="F75" s="55" t="s">
        <v>136</v>
      </c>
      <c r="G75" s="41">
        <v>5.63</v>
      </c>
      <c r="H75" s="41">
        <v>5.63</v>
      </c>
      <c r="I75" s="41"/>
      <c r="J75" s="41"/>
      <c r="K75" s="41"/>
      <c r="L75" s="29">
        <v>5.63</v>
      </c>
      <c r="M75" s="29">
        <v>5.63</v>
      </c>
      <c r="N75" s="41"/>
      <c r="O75" s="41"/>
      <c r="P75" s="41"/>
      <c r="Q75" s="41"/>
      <c r="R75" s="41"/>
      <c r="S75" s="41"/>
      <c r="T75" s="50"/>
      <c r="U75" s="50"/>
      <c r="V75" s="26"/>
    </row>
    <row r="76" s="1" customFormat="1" ht="36" customHeight="1" spans="1:22">
      <c r="A76" s="26">
        <v>3.1</v>
      </c>
      <c r="B76" s="25" t="s">
        <v>125</v>
      </c>
      <c r="C76" s="25" t="s">
        <v>35</v>
      </c>
      <c r="D76" s="33" t="s">
        <v>36</v>
      </c>
      <c r="E76" s="25" t="s">
        <v>37</v>
      </c>
      <c r="F76" s="28" t="s">
        <v>137</v>
      </c>
      <c r="G76" s="29">
        <v>0.1</v>
      </c>
      <c r="H76" s="29">
        <v>0.1</v>
      </c>
      <c r="I76" s="29"/>
      <c r="J76" s="29"/>
      <c r="K76" s="29"/>
      <c r="L76" s="29">
        <v>0.1</v>
      </c>
      <c r="M76" s="29">
        <v>0.1</v>
      </c>
      <c r="N76" s="29"/>
      <c r="O76" s="29"/>
      <c r="P76" s="29"/>
      <c r="Q76" s="29"/>
      <c r="R76" s="29"/>
      <c r="S76" s="29" t="s">
        <v>39</v>
      </c>
      <c r="T76" s="51" t="s">
        <v>40</v>
      </c>
      <c r="U76" s="51" t="s">
        <v>37</v>
      </c>
      <c r="V76" s="26"/>
    </row>
    <row r="77" s="1" customFormat="1" ht="36" customHeight="1" spans="1:22">
      <c r="A77" s="26">
        <v>3.2</v>
      </c>
      <c r="B77" s="25" t="s">
        <v>138</v>
      </c>
      <c r="C77" s="25" t="s">
        <v>35</v>
      </c>
      <c r="D77" s="33" t="s">
        <v>36</v>
      </c>
      <c r="E77" s="25" t="s">
        <v>37</v>
      </c>
      <c r="F77" s="28" t="s">
        <v>139</v>
      </c>
      <c r="G77" s="29">
        <v>5</v>
      </c>
      <c r="H77" s="29">
        <v>5</v>
      </c>
      <c r="I77" s="29"/>
      <c r="J77" s="29"/>
      <c r="K77" s="29"/>
      <c r="L77" s="29">
        <v>5</v>
      </c>
      <c r="M77" s="29">
        <v>5</v>
      </c>
      <c r="N77" s="29"/>
      <c r="O77" s="29"/>
      <c r="P77" s="29"/>
      <c r="Q77" s="29"/>
      <c r="R77" s="29"/>
      <c r="S77" s="29" t="s">
        <v>39</v>
      </c>
      <c r="T77" s="51" t="s">
        <v>40</v>
      </c>
      <c r="U77" s="51" t="s">
        <v>37</v>
      </c>
      <c r="V77" s="26"/>
    </row>
    <row r="78" s="1" customFormat="1" ht="36" customHeight="1" spans="1:22">
      <c r="A78" s="26">
        <v>3.3</v>
      </c>
      <c r="B78" s="25" t="s">
        <v>133</v>
      </c>
      <c r="C78" s="25" t="s">
        <v>35</v>
      </c>
      <c r="D78" s="33" t="s">
        <v>36</v>
      </c>
      <c r="E78" s="25" t="s">
        <v>37</v>
      </c>
      <c r="F78" s="28" t="s">
        <v>140</v>
      </c>
      <c r="G78" s="29">
        <v>0.26</v>
      </c>
      <c r="H78" s="29">
        <v>0.26</v>
      </c>
      <c r="I78" s="29"/>
      <c r="J78" s="29"/>
      <c r="K78" s="29"/>
      <c r="L78" s="29">
        <v>0.26</v>
      </c>
      <c r="M78" s="29">
        <v>0.26</v>
      </c>
      <c r="N78" s="29"/>
      <c r="O78" s="29"/>
      <c r="P78" s="29"/>
      <c r="Q78" s="29"/>
      <c r="R78" s="29"/>
      <c r="S78" s="29" t="s">
        <v>39</v>
      </c>
      <c r="T78" s="51" t="s">
        <v>40</v>
      </c>
      <c r="U78" s="51" t="s">
        <v>37</v>
      </c>
      <c r="V78" s="26"/>
    </row>
    <row r="79" s="1" customFormat="1" ht="36" customHeight="1" spans="1:22">
      <c r="A79" s="26">
        <v>3.4</v>
      </c>
      <c r="B79" s="25" t="s">
        <v>127</v>
      </c>
      <c r="C79" s="25" t="s">
        <v>35</v>
      </c>
      <c r="D79" s="33" t="s">
        <v>36</v>
      </c>
      <c r="E79" s="25" t="s">
        <v>37</v>
      </c>
      <c r="F79" s="28" t="s">
        <v>141</v>
      </c>
      <c r="G79" s="29">
        <v>0.27</v>
      </c>
      <c r="H79" s="29">
        <v>0.27</v>
      </c>
      <c r="I79" s="29"/>
      <c r="J79" s="29"/>
      <c r="K79" s="29"/>
      <c r="L79" s="42">
        <v>0.27</v>
      </c>
      <c r="M79" s="42">
        <v>0.27</v>
      </c>
      <c r="N79" s="29"/>
      <c r="O79" s="29"/>
      <c r="P79" s="29"/>
      <c r="Q79" s="29"/>
      <c r="R79" s="29"/>
      <c r="S79" s="29" t="s">
        <v>39</v>
      </c>
      <c r="T79" s="51" t="s">
        <v>40</v>
      </c>
      <c r="U79" s="51" t="s">
        <v>37</v>
      </c>
      <c r="V79" s="26"/>
    </row>
    <row r="80" s="1" customFormat="1" ht="36" customHeight="1" spans="1:22">
      <c r="A80" s="56">
        <v>4</v>
      </c>
      <c r="B80" s="25" t="s">
        <v>142</v>
      </c>
      <c r="C80" s="26"/>
      <c r="D80" s="33"/>
      <c r="E80" s="26"/>
      <c r="F80" s="34" t="s">
        <v>143</v>
      </c>
      <c r="G80" s="29">
        <f>G81+G82+G83</f>
        <v>338.977</v>
      </c>
      <c r="H80" s="29">
        <v>338.977</v>
      </c>
      <c r="I80" s="29"/>
      <c r="J80" s="29"/>
      <c r="K80" s="29"/>
      <c r="L80" s="29">
        <v>338.99</v>
      </c>
      <c r="M80" s="29">
        <v>338.99</v>
      </c>
      <c r="N80" s="29"/>
      <c r="O80" s="29"/>
      <c r="P80" s="29"/>
      <c r="Q80" s="29"/>
      <c r="R80" s="29"/>
      <c r="S80" s="29" t="s">
        <v>39</v>
      </c>
      <c r="T80" s="50"/>
      <c r="U80" s="50"/>
      <c r="V80" s="26"/>
    </row>
    <row r="81" s="1" customFormat="1" ht="36" customHeight="1" spans="1:22">
      <c r="A81" s="36" t="s">
        <v>31</v>
      </c>
      <c r="B81" s="25" t="s">
        <v>144</v>
      </c>
      <c r="C81" s="25" t="s">
        <v>35</v>
      </c>
      <c r="D81" s="33" t="s">
        <v>36</v>
      </c>
      <c r="E81" s="25" t="s">
        <v>37</v>
      </c>
      <c r="F81" s="34" t="s">
        <v>145</v>
      </c>
      <c r="G81" s="29">
        <v>26.945</v>
      </c>
      <c r="H81" s="29">
        <v>26.945</v>
      </c>
      <c r="I81" s="29"/>
      <c r="J81" s="29"/>
      <c r="K81" s="29"/>
      <c r="L81" s="42">
        <v>26.95</v>
      </c>
      <c r="M81" s="42">
        <v>26.95</v>
      </c>
      <c r="N81" s="29"/>
      <c r="O81" s="29"/>
      <c r="P81" s="29"/>
      <c r="Q81" s="29"/>
      <c r="R81" s="29"/>
      <c r="S81" s="29" t="s">
        <v>39</v>
      </c>
      <c r="T81" s="51" t="s">
        <v>40</v>
      </c>
      <c r="U81" s="51" t="s">
        <v>37</v>
      </c>
      <c r="V81" s="26"/>
    </row>
    <row r="82" s="1" customFormat="1" ht="36" customHeight="1" spans="1:22">
      <c r="A82" s="36" t="s">
        <v>49</v>
      </c>
      <c r="B82" s="25" t="s">
        <v>146</v>
      </c>
      <c r="C82" s="25" t="s">
        <v>35</v>
      </c>
      <c r="D82" s="33" t="s">
        <v>36</v>
      </c>
      <c r="E82" s="25" t="s">
        <v>37</v>
      </c>
      <c r="F82" s="34" t="s">
        <v>147</v>
      </c>
      <c r="G82" s="29">
        <v>206.367</v>
      </c>
      <c r="H82" s="29">
        <v>206.367</v>
      </c>
      <c r="I82" s="29"/>
      <c r="J82" s="29"/>
      <c r="K82" s="29"/>
      <c r="L82" s="42">
        <v>206.37</v>
      </c>
      <c r="M82" s="42">
        <v>206.37</v>
      </c>
      <c r="N82" s="29"/>
      <c r="O82" s="29"/>
      <c r="P82" s="29"/>
      <c r="Q82" s="29"/>
      <c r="R82" s="29"/>
      <c r="S82" s="29" t="s">
        <v>39</v>
      </c>
      <c r="T82" s="51" t="s">
        <v>40</v>
      </c>
      <c r="U82" s="51" t="s">
        <v>37</v>
      </c>
      <c r="V82" s="26"/>
    </row>
    <row r="83" s="1" customFormat="1" ht="36" customHeight="1" spans="1:22">
      <c r="A83" s="36" t="s">
        <v>59</v>
      </c>
      <c r="B83" s="25" t="s">
        <v>148</v>
      </c>
      <c r="C83" s="25" t="s">
        <v>35</v>
      </c>
      <c r="D83" s="33" t="s">
        <v>36</v>
      </c>
      <c r="E83" s="25" t="s">
        <v>37</v>
      </c>
      <c r="F83" s="34" t="s">
        <v>149</v>
      </c>
      <c r="G83" s="29">
        <v>105.665</v>
      </c>
      <c r="H83" s="29">
        <v>105.665</v>
      </c>
      <c r="I83" s="29"/>
      <c r="J83" s="29"/>
      <c r="K83" s="29"/>
      <c r="L83" s="42">
        <v>105.67</v>
      </c>
      <c r="M83" s="42">
        <v>105.67</v>
      </c>
      <c r="N83" s="29"/>
      <c r="O83" s="29"/>
      <c r="P83" s="29"/>
      <c r="Q83" s="29"/>
      <c r="R83" s="29"/>
      <c r="S83" s="29" t="s">
        <v>39</v>
      </c>
      <c r="T83" s="51" t="s">
        <v>40</v>
      </c>
      <c r="U83" s="51" t="s">
        <v>37</v>
      </c>
      <c r="V83" s="26"/>
    </row>
    <row r="84" s="1" customFormat="1" ht="38" customHeight="1" spans="1:22">
      <c r="A84" s="13" t="s">
        <v>150</v>
      </c>
      <c r="B84" s="13" t="s">
        <v>151</v>
      </c>
      <c r="C84" s="16"/>
      <c r="D84" s="57"/>
      <c r="E84" s="16"/>
      <c r="F84" s="58" t="s">
        <v>152</v>
      </c>
      <c r="G84" s="19">
        <f t="shared" ref="G84:M84" si="2">SUM(G85:G98)</f>
        <v>4716.69</v>
      </c>
      <c r="H84" s="19">
        <f t="shared" si="2"/>
        <v>4716.69</v>
      </c>
      <c r="I84" s="19">
        <f t="shared" si="2"/>
        <v>0</v>
      </c>
      <c r="J84" s="19">
        <f t="shared" si="2"/>
        <v>0</v>
      </c>
      <c r="K84" s="19">
        <f t="shared" si="2"/>
        <v>0</v>
      </c>
      <c r="L84" s="19">
        <f t="shared" si="2"/>
        <v>4425.76</v>
      </c>
      <c r="M84" s="19">
        <f t="shared" si="2"/>
        <v>4425.76</v>
      </c>
      <c r="N84" s="19"/>
      <c r="O84" s="19"/>
      <c r="P84" s="19"/>
      <c r="Q84" s="19"/>
      <c r="R84" s="19"/>
      <c r="S84" s="19"/>
      <c r="T84" s="60"/>
      <c r="U84" s="60"/>
      <c r="V84" s="25"/>
    </row>
    <row r="85" s="1" customFormat="1" ht="53" customHeight="1" spans="1:22">
      <c r="A85" s="26">
        <v>1</v>
      </c>
      <c r="B85" s="25" t="s">
        <v>153</v>
      </c>
      <c r="C85" s="25" t="s">
        <v>35</v>
      </c>
      <c r="D85" s="33" t="s">
        <v>36</v>
      </c>
      <c r="E85" s="25" t="s">
        <v>37</v>
      </c>
      <c r="F85" s="34" t="s">
        <v>154</v>
      </c>
      <c r="G85" s="29">
        <v>1758</v>
      </c>
      <c r="H85" s="29">
        <v>1758</v>
      </c>
      <c r="I85" s="29"/>
      <c r="J85" s="29"/>
      <c r="K85" s="29"/>
      <c r="L85" s="42">
        <v>1758</v>
      </c>
      <c r="M85" s="42">
        <v>1758</v>
      </c>
      <c r="N85" s="29"/>
      <c r="O85" s="29"/>
      <c r="P85" s="29"/>
      <c r="Q85" s="29"/>
      <c r="R85" s="29"/>
      <c r="S85" s="29" t="s">
        <v>39</v>
      </c>
      <c r="T85" s="51" t="s">
        <v>72</v>
      </c>
      <c r="U85" s="51" t="s">
        <v>37</v>
      </c>
      <c r="V85" s="26"/>
    </row>
    <row r="86" s="1" customFormat="1" ht="53" customHeight="1" spans="1:22">
      <c r="A86" s="26">
        <v>2</v>
      </c>
      <c r="B86" s="25" t="s">
        <v>155</v>
      </c>
      <c r="C86" s="25" t="s">
        <v>35</v>
      </c>
      <c r="D86" s="33" t="s">
        <v>36</v>
      </c>
      <c r="E86" s="25" t="s">
        <v>37</v>
      </c>
      <c r="F86" s="34" t="s">
        <v>156</v>
      </c>
      <c r="G86" s="29">
        <v>526</v>
      </c>
      <c r="H86" s="29">
        <v>526</v>
      </c>
      <c r="I86" s="29"/>
      <c r="J86" s="29"/>
      <c r="K86" s="29"/>
      <c r="L86" s="42">
        <v>250.07</v>
      </c>
      <c r="M86" s="42">
        <v>250.07</v>
      </c>
      <c r="N86" s="29"/>
      <c r="O86" s="29"/>
      <c r="P86" s="29"/>
      <c r="Q86" s="29"/>
      <c r="R86" s="29"/>
      <c r="S86" s="29" t="s">
        <v>39</v>
      </c>
      <c r="T86" s="51" t="s">
        <v>72</v>
      </c>
      <c r="U86" s="51" t="s">
        <v>37</v>
      </c>
      <c r="V86" s="26"/>
    </row>
    <row r="87" s="1" customFormat="1" ht="40" customHeight="1" spans="1:22">
      <c r="A87" s="26">
        <v>3</v>
      </c>
      <c r="B87" s="51" t="s">
        <v>157</v>
      </c>
      <c r="C87" s="51" t="s">
        <v>35</v>
      </c>
      <c r="D87" s="50" t="s">
        <v>158</v>
      </c>
      <c r="E87" s="25" t="s">
        <v>159</v>
      </c>
      <c r="F87" s="59" t="s">
        <v>160</v>
      </c>
      <c r="G87" s="35">
        <v>260</v>
      </c>
      <c r="H87" s="35">
        <v>260</v>
      </c>
      <c r="I87" s="29"/>
      <c r="J87" s="83"/>
      <c r="K87" s="84"/>
      <c r="L87" s="42">
        <v>252</v>
      </c>
      <c r="M87" s="42">
        <v>252</v>
      </c>
      <c r="N87" s="35"/>
      <c r="O87" s="35"/>
      <c r="P87" s="35"/>
      <c r="Q87" s="84"/>
      <c r="R87" s="84"/>
      <c r="S87" s="29" t="s">
        <v>39</v>
      </c>
      <c r="T87" s="25" t="s">
        <v>40</v>
      </c>
      <c r="U87" s="25" t="s">
        <v>161</v>
      </c>
      <c r="V87" s="85"/>
    </row>
    <row r="88" s="1" customFormat="1" ht="40" customHeight="1" spans="1:22">
      <c r="A88" s="26">
        <v>4</v>
      </c>
      <c r="B88" s="51" t="s">
        <v>162</v>
      </c>
      <c r="C88" s="51" t="s">
        <v>35</v>
      </c>
      <c r="D88" s="50" t="s">
        <v>163</v>
      </c>
      <c r="E88" s="51" t="s">
        <v>164</v>
      </c>
      <c r="F88" s="59" t="s">
        <v>165</v>
      </c>
      <c r="G88" s="35">
        <v>280</v>
      </c>
      <c r="H88" s="35">
        <v>280</v>
      </c>
      <c r="I88" s="29"/>
      <c r="J88" s="83"/>
      <c r="K88" s="84"/>
      <c r="L88" s="42">
        <v>280</v>
      </c>
      <c r="M88" s="42">
        <v>280</v>
      </c>
      <c r="N88" s="35"/>
      <c r="O88" s="35"/>
      <c r="P88" s="35"/>
      <c r="Q88" s="84"/>
      <c r="R88" s="84"/>
      <c r="S88" s="29" t="s">
        <v>39</v>
      </c>
      <c r="T88" s="25" t="s">
        <v>40</v>
      </c>
      <c r="U88" s="25" t="s">
        <v>164</v>
      </c>
      <c r="V88" s="85"/>
    </row>
    <row r="89" s="1" customFormat="1" ht="40" customHeight="1" spans="1:22">
      <c r="A89" s="26">
        <v>5</v>
      </c>
      <c r="B89" s="51" t="s">
        <v>166</v>
      </c>
      <c r="C89" s="51" t="s">
        <v>35</v>
      </c>
      <c r="D89" s="50" t="s">
        <v>163</v>
      </c>
      <c r="E89" s="25" t="s">
        <v>167</v>
      </c>
      <c r="F89" s="59" t="s">
        <v>168</v>
      </c>
      <c r="G89" s="35">
        <v>70</v>
      </c>
      <c r="H89" s="35">
        <v>70</v>
      </c>
      <c r="I89" s="29"/>
      <c r="J89" s="83"/>
      <c r="K89" s="84"/>
      <c r="L89" s="42">
        <v>63</v>
      </c>
      <c r="M89" s="42">
        <v>63</v>
      </c>
      <c r="N89" s="35"/>
      <c r="O89" s="35"/>
      <c r="P89" s="35"/>
      <c r="Q89" s="84"/>
      <c r="R89" s="84"/>
      <c r="S89" s="29" t="s">
        <v>39</v>
      </c>
      <c r="T89" s="25" t="s">
        <v>40</v>
      </c>
      <c r="U89" s="25" t="s">
        <v>164</v>
      </c>
      <c r="V89" s="85"/>
    </row>
    <row r="90" s="1" customFormat="1" ht="117" customHeight="1" spans="1:22">
      <c r="A90" s="26">
        <v>6</v>
      </c>
      <c r="B90" s="25" t="s">
        <v>169</v>
      </c>
      <c r="C90" s="25" t="s">
        <v>35</v>
      </c>
      <c r="D90" s="33" t="s">
        <v>36</v>
      </c>
      <c r="E90" s="25" t="s">
        <v>37</v>
      </c>
      <c r="F90" s="34" t="s">
        <v>170</v>
      </c>
      <c r="G90" s="29">
        <v>1023.9</v>
      </c>
      <c r="H90" s="29">
        <v>1023.9</v>
      </c>
      <c r="I90" s="29"/>
      <c r="J90" s="29"/>
      <c r="K90" s="29"/>
      <c r="L90" s="42">
        <v>1023.9</v>
      </c>
      <c r="M90" s="42">
        <v>1023.9</v>
      </c>
      <c r="N90" s="29"/>
      <c r="O90" s="29"/>
      <c r="P90" s="29"/>
      <c r="Q90" s="29"/>
      <c r="R90" s="29"/>
      <c r="S90" s="29" t="s">
        <v>39</v>
      </c>
      <c r="T90" s="51" t="s">
        <v>40</v>
      </c>
      <c r="U90" s="51" t="s">
        <v>37</v>
      </c>
      <c r="V90" s="26"/>
    </row>
    <row r="91" s="1" customFormat="1" ht="80" customHeight="1" spans="1:22">
      <c r="A91" s="26">
        <v>7</v>
      </c>
      <c r="B91" s="25" t="s">
        <v>171</v>
      </c>
      <c r="C91" s="25" t="s">
        <v>35</v>
      </c>
      <c r="D91" s="33" t="s">
        <v>36</v>
      </c>
      <c r="E91" s="25" t="s">
        <v>37</v>
      </c>
      <c r="F91" s="34" t="s">
        <v>172</v>
      </c>
      <c r="G91" s="29">
        <v>240</v>
      </c>
      <c r="H91" s="29">
        <v>240</v>
      </c>
      <c r="I91" s="29"/>
      <c r="J91" s="29"/>
      <c r="K91" s="29"/>
      <c r="L91" s="42">
        <v>240</v>
      </c>
      <c r="M91" s="42">
        <v>240</v>
      </c>
      <c r="N91" s="29"/>
      <c r="O91" s="29"/>
      <c r="P91" s="29"/>
      <c r="Q91" s="29"/>
      <c r="R91" s="29"/>
      <c r="S91" s="29" t="s">
        <v>39</v>
      </c>
      <c r="T91" s="51" t="s">
        <v>40</v>
      </c>
      <c r="U91" s="51" t="s">
        <v>37</v>
      </c>
      <c r="V91" s="26"/>
    </row>
    <row r="92" s="1" customFormat="1" ht="76" customHeight="1" spans="1:22">
      <c r="A92" s="26">
        <v>8</v>
      </c>
      <c r="B92" s="25" t="s">
        <v>173</v>
      </c>
      <c r="C92" s="25" t="s">
        <v>35</v>
      </c>
      <c r="D92" s="33" t="s">
        <v>36</v>
      </c>
      <c r="E92" s="25" t="s">
        <v>37</v>
      </c>
      <c r="F92" s="34" t="s">
        <v>174</v>
      </c>
      <c r="G92" s="29">
        <v>129.9</v>
      </c>
      <c r="H92" s="29">
        <v>129.9</v>
      </c>
      <c r="I92" s="29"/>
      <c r="J92" s="29"/>
      <c r="K92" s="29"/>
      <c r="L92" s="42">
        <v>129.9</v>
      </c>
      <c r="M92" s="42">
        <v>129.9</v>
      </c>
      <c r="N92" s="29"/>
      <c r="O92" s="29"/>
      <c r="P92" s="29"/>
      <c r="Q92" s="29"/>
      <c r="R92" s="29"/>
      <c r="S92" s="29" t="s">
        <v>39</v>
      </c>
      <c r="T92" s="51" t="s">
        <v>40</v>
      </c>
      <c r="U92" s="51" t="s">
        <v>37</v>
      </c>
      <c r="V92" s="26"/>
    </row>
    <row r="93" s="3" customFormat="1" ht="61" customHeight="1" spans="1:22">
      <c r="A93" s="26">
        <v>9</v>
      </c>
      <c r="B93" s="25" t="s">
        <v>175</v>
      </c>
      <c r="C93" s="25" t="s">
        <v>35</v>
      </c>
      <c r="D93" s="33" t="s">
        <v>36</v>
      </c>
      <c r="E93" s="25" t="s">
        <v>37</v>
      </c>
      <c r="F93" s="34" t="s">
        <v>176</v>
      </c>
      <c r="G93" s="29">
        <v>56.4</v>
      </c>
      <c r="H93" s="29">
        <v>56.4</v>
      </c>
      <c r="I93" s="29"/>
      <c r="J93" s="29"/>
      <c r="K93" s="29"/>
      <c r="L93" s="42">
        <v>56.4</v>
      </c>
      <c r="M93" s="42">
        <v>56.4</v>
      </c>
      <c r="N93" s="29"/>
      <c r="O93" s="29"/>
      <c r="P93" s="29"/>
      <c r="Q93" s="29"/>
      <c r="R93" s="29"/>
      <c r="S93" s="29" t="s">
        <v>39</v>
      </c>
      <c r="T93" s="51" t="s">
        <v>40</v>
      </c>
      <c r="U93" s="51" t="s">
        <v>37</v>
      </c>
      <c r="V93" s="26"/>
    </row>
    <row r="94" s="3" customFormat="1" ht="50" customHeight="1" spans="1:22">
      <c r="A94" s="26">
        <v>10</v>
      </c>
      <c r="B94" s="25" t="s">
        <v>177</v>
      </c>
      <c r="C94" s="25" t="s">
        <v>35</v>
      </c>
      <c r="D94" s="26" t="s">
        <v>178</v>
      </c>
      <c r="E94" s="25" t="s">
        <v>37</v>
      </c>
      <c r="F94" s="34" t="s">
        <v>179</v>
      </c>
      <c r="G94" s="29">
        <v>30</v>
      </c>
      <c r="H94" s="29">
        <v>30</v>
      </c>
      <c r="I94" s="29"/>
      <c r="J94" s="29"/>
      <c r="K94" s="29"/>
      <c r="L94" s="42">
        <v>30</v>
      </c>
      <c r="M94" s="42">
        <v>30</v>
      </c>
      <c r="N94" s="29"/>
      <c r="O94" s="29"/>
      <c r="P94" s="29"/>
      <c r="Q94" s="29"/>
      <c r="R94" s="29"/>
      <c r="S94" s="29" t="s">
        <v>39</v>
      </c>
      <c r="T94" s="51" t="s">
        <v>180</v>
      </c>
      <c r="U94" s="51" t="s">
        <v>37</v>
      </c>
      <c r="V94" s="26"/>
    </row>
    <row r="95" s="3" customFormat="1" ht="54" customHeight="1" spans="1:22">
      <c r="A95" s="26">
        <v>11</v>
      </c>
      <c r="B95" s="25" t="s">
        <v>181</v>
      </c>
      <c r="C95" s="25" t="s">
        <v>35</v>
      </c>
      <c r="D95" s="26" t="s">
        <v>178</v>
      </c>
      <c r="E95" s="25" t="s">
        <v>182</v>
      </c>
      <c r="F95" s="34" t="s">
        <v>183</v>
      </c>
      <c r="G95" s="29">
        <v>4</v>
      </c>
      <c r="H95" s="29">
        <v>4</v>
      </c>
      <c r="I95" s="29"/>
      <c r="J95" s="29"/>
      <c r="K95" s="29"/>
      <c r="L95" s="42">
        <v>4</v>
      </c>
      <c r="M95" s="42">
        <v>4</v>
      </c>
      <c r="N95" s="29"/>
      <c r="O95" s="29"/>
      <c r="P95" s="29"/>
      <c r="Q95" s="29"/>
      <c r="R95" s="29"/>
      <c r="S95" s="29" t="s">
        <v>39</v>
      </c>
      <c r="T95" s="51" t="s">
        <v>40</v>
      </c>
      <c r="U95" s="51" t="s">
        <v>182</v>
      </c>
      <c r="V95" s="26"/>
    </row>
    <row r="96" s="3" customFormat="1" ht="45" customHeight="1" spans="1:22">
      <c r="A96" s="26">
        <v>12</v>
      </c>
      <c r="B96" s="25" t="s">
        <v>184</v>
      </c>
      <c r="C96" s="25" t="s">
        <v>35</v>
      </c>
      <c r="D96" s="26" t="s">
        <v>178</v>
      </c>
      <c r="E96" s="25" t="s">
        <v>37</v>
      </c>
      <c r="F96" s="34" t="s">
        <v>185</v>
      </c>
      <c r="G96" s="29">
        <v>32.19</v>
      </c>
      <c r="H96" s="29">
        <v>32.19</v>
      </c>
      <c r="I96" s="29"/>
      <c r="J96" s="29"/>
      <c r="K96" s="29"/>
      <c r="L96" s="42">
        <v>32.19</v>
      </c>
      <c r="M96" s="42">
        <v>32.19</v>
      </c>
      <c r="N96" s="29"/>
      <c r="O96" s="29"/>
      <c r="P96" s="29"/>
      <c r="Q96" s="29"/>
      <c r="R96" s="29"/>
      <c r="S96" s="29" t="s">
        <v>39</v>
      </c>
      <c r="T96" s="51" t="s">
        <v>40</v>
      </c>
      <c r="U96" s="51" t="s">
        <v>37</v>
      </c>
      <c r="V96" s="26"/>
    </row>
    <row r="97" s="1" customFormat="1" ht="66" customHeight="1" spans="1:22">
      <c r="A97" s="26">
        <v>13</v>
      </c>
      <c r="B97" s="25" t="s">
        <v>186</v>
      </c>
      <c r="C97" s="25" t="s">
        <v>35</v>
      </c>
      <c r="D97" s="26" t="s">
        <v>178</v>
      </c>
      <c r="E97" s="25" t="s">
        <v>37</v>
      </c>
      <c r="F97" s="34" t="s">
        <v>187</v>
      </c>
      <c r="G97" s="29">
        <v>180</v>
      </c>
      <c r="H97" s="29">
        <v>180</v>
      </c>
      <c r="I97" s="29"/>
      <c r="J97" s="29"/>
      <c r="K97" s="29"/>
      <c r="L97" s="42">
        <v>180</v>
      </c>
      <c r="M97" s="42">
        <v>180</v>
      </c>
      <c r="N97" s="29"/>
      <c r="O97" s="29"/>
      <c r="P97" s="29"/>
      <c r="Q97" s="29"/>
      <c r="R97" s="29"/>
      <c r="S97" s="29" t="s">
        <v>39</v>
      </c>
      <c r="T97" s="51" t="s">
        <v>40</v>
      </c>
      <c r="U97" s="51" t="s">
        <v>37</v>
      </c>
      <c r="V97" s="26"/>
    </row>
    <row r="98" s="1" customFormat="1" ht="81" customHeight="1" spans="1:22">
      <c r="A98" s="26">
        <v>14</v>
      </c>
      <c r="B98" s="25" t="s">
        <v>188</v>
      </c>
      <c r="C98" s="25" t="s">
        <v>35</v>
      </c>
      <c r="D98" s="33" t="s">
        <v>36</v>
      </c>
      <c r="E98" s="25" t="s">
        <v>37</v>
      </c>
      <c r="F98" s="34" t="s">
        <v>189</v>
      </c>
      <c r="G98" s="29">
        <v>126.3</v>
      </c>
      <c r="H98" s="29">
        <v>126.3</v>
      </c>
      <c r="I98" s="29"/>
      <c r="J98" s="29"/>
      <c r="K98" s="29"/>
      <c r="L98" s="42">
        <v>126.3</v>
      </c>
      <c r="M98" s="42">
        <v>126.3</v>
      </c>
      <c r="N98" s="29"/>
      <c r="O98" s="29"/>
      <c r="P98" s="29"/>
      <c r="Q98" s="29"/>
      <c r="R98" s="29"/>
      <c r="S98" s="29" t="s">
        <v>39</v>
      </c>
      <c r="T98" s="51" t="s">
        <v>72</v>
      </c>
      <c r="U98" s="51" t="s">
        <v>37</v>
      </c>
      <c r="V98" s="26"/>
    </row>
    <row r="99" s="1" customFormat="1" ht="46" customHeight="1" spans="1:22">
      <c r="A99" s="16" t="s">
        <v>190</v>
      </c>
      <c r="B99" s="13" t="s">
        <v>191</v>
      </c>
      <c r="C99" s="16"/>
      <c r="D99" s="60"/>
      <c r="E99" s="16"/>
      <c r="F99" s="58" t="s">
        <v>192</v>
      </c>
      <c r="G99" s="19">
        <f t="shared" ref="G99:K99" si="3">G100</f>
        <v>100</v>
      </c>
      <c r="H99" s="19">
        <f t="shared" si="3"/>
        <v>100</v>
      </c>
      <c r="I99" s="19"/>
      <c r="J99" s="19"/>
      <c r="K99" s="19"/>
      <c r="L99" s="19">
        <v>100</v>
      </c>
      <c r="M99" s="19">
        <v>100</v>
      </c>
      <c r="N99" s="19"/>
      <c r="O99" s="19"/>
      <c r="P99" s="19"/>
      <c r="Q99" s="19"/>
      <c r="R99" s="19"/>
      <c r="S99" s="19"/>
      <c r="T99" s="50"/>
      <c r="U99" s="60"/>
      <c r="V99" s="25"/>
    </row>
    <row r="100" s="1" customFormat="1" ht="48" customHeight="1" spans="1:22">
      <c r="A100" s="26">
        <v>1</v>
      </c>
      <c r="B100" s="25" t="s">
        <v>193</v>
      </c>
      <c r="C100" s="25" t="s">
        <v>35</v>
      </c>
      <c r="D100" s="33" t="s">
        <v>36</v>
      </c>
      <c r="E100" s="25" t="s">
        <v>194</v>
      </c>
      <c r="F100" s="34" t="s">
        <v>195</v>
      </c>
      <c r="G100" s="29">
        <v>100</v>
      </c>
      <c r="H100" s="29">
        <v>100</v>
      </c>
      <c r="I100" s="29"/>
      <c r="J100" s="29"/>
      <c r="K100" s="29"/>
      <c r="L100" s="42">
        <v>100</v>
      </c>
      <c r="M100" s="42">
        <v>100</v>
      </c>
      <c r="N100" s="29"/>
      <c r="O100" s="29"/>
      <c r="P100" s="29"/>
      <c r="Q100" s="29"/>
      <c r="R100" s="29"/>
      <c r="S100" s="29" t="s">
        <v>39</v>
      </c>
      <c r="T100" s="51" t="s">
        <v>40</v>
      </c>
      <c r="U100" s="25" t="s">
        <v>196</v>
      </c>
      <c r="V100" s="25"/>
    </row>
    <row r="101" s="1" customFormat="1" ht="46" customHeight="1" spans="1:22">
      <c r="A101" s="13" t="s">
        <v>197</v>
      </c>
      <c r="B101" s="13" t="s">
        <v>198</v>
      </c>
      <c r="C101" s="16"/>
      <c r="D101" s="57"/>
      <c r="E101" s="16"/>
      <c r="F101" s="58" t="s">
        <v>199</v>
      </c>
      <c r="G101" s="19">
        <f t="shared" ref="G101:K101" si="4">G102+G103</f>
        <v>700</v>
      </c>
      <c r="H101" s="19">
        <f t="shared" si="4"/>
        <v>700</v>
      </c>
      <c r="I101" s="19"/>
      <c r="J101" s="19"/>
      <c r="K101" s="19"/>
      <c r="L101" s="19">
        <v>700</v>
      </c>
      <c r="M101" s="19">
        <v>700</v>
      </c>
      <c r="N101" s="19"/>
      <c r="O101" s="19"/>
      <c r="P101" s="19"/>
      <c r="Q101" s="19"/>
      <c r="R101" s="19"/>
      <c r="S101" s="19"/>
      <c r="T101" s="60"/>
      <c r="U101" s="16"/>
      <c r="V101" s="25"/>
    </row>
    <row r="102" s="1" customFormat="1" ht="39" customHeight="1" spans="1:22">
      <c r="A102" s="26">
        <v>1</v>
      </c>
      <c r="B102" s="25" t="s">
        <v>200</v>
      </c>
      <c r="C102" s="25" t="s">
        <v>35</v>
      </c>
      <c r="D102" s="33" t="s">
        <v>36</v>
      </c>
      <c r="E102" s="25" t="s">
        <v>196</v>
      </c>
      <c r="F102" s="34" t="s">
        <v>201</v>
      </c>
      <c r="G102" s="29">
        <v>300</v>
      </c>
      <c r="H102" s="29">
        <v>300</v>
      </c>
      <c r="I102" s="29"/>
      <c r="J102" s="29"/>
      <c r="K102" s="29"/>
      <c r="L102" s="42">
        <v>300</v>
      </c>
      <c r="M102" s="42">
        <v>300</v>
      </c>
      <c r="N102" s="29"/>
      <c r="O102" s="29"/>
      <c r="P102" s="29"/>
      <c r="Q102" s="29"/>
      <c r="R102" s="29"/>
      <c r="S102" s="29" t="s">
        <v>39</v>
      </c>
      <c r="T102" s="25" t="s">
        <v>40</v>
      </c>
      <c r="U102" s="51" t="s">
        <v>196</v>
      </c>
      <c r="V102" s="26"/>
    </row>
    <row r="103" s="1" customFormat="1" ht="55" customHeight="1" spans="1:22">
      <c r="A103" s="26">
        <v>2</v>
      </c>
      <c r="B103" s="25" t="s">
        <v>202</v>
      </c>
      <c r="C103" s="25" t="s">
        <v>35</v>
      </c>
      <c r="D103" s="33" t="s">
        <v>36</v>
      </c>
      <c r="E103" s="25" t="s">
        <v>203</v>
      </c>
      <c r="F103" s="34" t="s">
        <v>204</v>
      </c>
      <c r="G103" s="29">
        <v>400</v>
      </c>
      <c r="H103" s="29">
        <v>400</v>
      </c>
      <c r="I103" s="29"/>
      <c r="J103" s="29"/>
      <c r="K103" s="29"/>
      <c r="L103" s="42">
        <v>400</v>
      </c>
      <c r="M103" s="42">
        <v>400</v>
      </c>
      <c r="N103" s="29"/>
      <c r="O103" s="29"/>
      <c r="P103" s="29"/>
      <c r="Q103" s="29"/>
      <c r="R103" s="29"/>
      <c r="S103" s="29" t="s">
        <v>39</v>
      </c>
      <c r="T103" s="25" t="s">
        <v>40</v>
      </c>
      <c r="U103" s="51" t="s">
        <v>203</v>
      </c>
      <c r="V103" s="26"/>
    </row>
    <row r="104" s="4" customFormat="1" ht="46" customHeight="1" spans="1:22">
      <c r="A104" s="13" t="s">
        <v>205</v>
      </c>
      <c r="B104" s="13" t="s">
        <v>206</v>
      </c>
      <c r="C104" s="16"/>
      <c r="D104" s="57"/>
      <c r="E104" s="16"/>
      <c r="F104" s="58" t="s">
        <v>207</v>
      </c>
      <c r="G104" s="19">
        <f>G106+G105</f>
        <v>393.78</v>
      </c>
      <c r="H104" s="19">
        <f t="shared" ref="G104:K104" si="5">H106+H105</f>
        <v>141.45</v>
      </c>
      <c r="I104" s="19">
        <f t="shared" si="5"/>
        <v>252.33</v>
      </c>
      <c r="J104" s="19"/>
      <c r="K104" s="19"/>
      <c r="L104" s="19">
        <f>L105+L106</f>
        <v>381.97</v>
      </c>
      <c r="M104" s="19">
        <f>M105+M106</f>
        <v>137.21</v>
      </c>
      <c r="N104" s="19">
        <f>N105+N106</f>
        <v>244.76</v>
      </c>
      <c r="O104" s="19"/>
      <c r="P104" s="19"/>
      <c r="Q104" s="19"/>
      <c r="R104" s="19"/>
      <c r="S104" s="19"/>
      <c r="T104" s="16"/>
      <c r="U104" s="60"/>
      <c r="V104" s="25"/>
    </row>
    <row r="105" s="1" customFormat="1" ht="61" customHeight="1" spans="1:22">
      <c r="A105" s="26">
        <v>1</v>
      </c>
      <c r="B105" s="25" t="s">
        <v>208</v>
      </c>
      <c r="C105" s="25" t="s">
        <v>35</v>
      </c>
      <c r="D105" s="33" t="s">
        <v>36</v>
      </c>
      <c r="E105" s="25" t="s">
        <v>37</v>
      </c>
      <c r="F105" s="34" t="s">
        <v>209</v>
      </c>
      <c r="G105" s="29">
        <v>141.45</v>
      </c>
      <c r="H105" s="29">
        <v>141.45</v>
      </c>
      <c r="I105" s="29"/>
      <c r="J105" s="29"/>
      <c r="K105" s="29"/>
      <c r="L105" s="42">
        <v>137.21</v>
      </c>
      <c r="M105" s="42">
        <v>137.21</v>
      </c>
      <c r="N105" s="29"/>
      <c r="O105" s="29"/>
      <c r="P105" s="29"/>
      <c r="Q105" s="29"/>
      <c r="R105" s="29"/>
      <c r="S105" s="29" t="s">
        <v>39</v>
      </c>
      <c r="T105" s="51" t="s">
        <v>40</v>
      </c>
      <c r="U105" s="51" t="s">
        <v>40</v>
      </c>
      <c r="V105" s="26"/>
    </row>
    <row r="106" s="1" customFormat="1" ht="61" customHeight="1" spans="1:22">
      <c r="A106" s="26">
        <v>2</v>
      </c>
      <c r="B106" s="25" t="s">
        <v>210</v>
      </c>
      <c r="C106" s="25" t="s">
        <v>35</v>
      </c>
      <c r="D106" s="26" t="s">
        <v>36</v>
      </c>
      <c r="E106" s="25" t="s">
        <v>37</v>
      </c>
      <c r="F106" s="34" t="s">
        <v>211</v>
      </c>
      <c r="G106" s="29">
        <v>252.33</v>
      </c>
      <c r="H106" s="29"/>
      <c r="I106" s="29">
        <v>252.33</v>
      </c>
      <c r="J106" s="29"/>
      <c r="K106" s="29"/>
      <c r="L106" s="42">
        <v>244.76</v>
      </c>
      <c r="M106" s="29"/>
      <c r="N106" s="42">
        <v>244.76</v>
      </c>
      <c r="O106" s="29"/>
      <c r="P106" s="29"/>
      <c r="Q106" s="29"/>
      <c r="R106" s="29"/>
      <c r="S106" s="29" t="s">
        <v>39</v>
      </c>
      <c r="T106" s="51" t="s">
        <v>40</v>
      </c>
      <c r="U106" s="51" t="s">
        <v>40</v>
      </c>
      <c r="V106" s="26"/>
    </row>
    <row r="107" s="1" customFormat="1" ht="49" customHeight="1" spans="1:22">
      <c r="A107" s="11" t="s">
        <v>212</v>
      </c>
      <c r="B107" s="13" t="s">
        <v>213</v>
      </c>
      <c r="C107" s="60"/>
      <c r="D107" s="60"/>
      <c r="E107" s="16"/>
      <c r="F107" s="61" t="s">
        <v>214</v>
      </c>
      <c r="G107" s="62">
        <f>SUM(G108:G144)</f>
        <v>4340.43</v>
      </c>
      <c r="H107" s="62"/>
      <c r="I107" s="62">
        <f>SUM(I108:I144)</f>
        <v>4340.43</v>
      </c>
      <c r="J107" s="62"/>
      <c r="K107" s="62"/>
      <c r="L107" s="62">
        <f>SUM(L108:L144)</f>
        <v>4340.43</v>
      </c>
      <c r="M107" s="62"/>
      <c r="N107" s="62">
        <f>SUM(N108:N144)</f>
        <v>4340.43</v>
      </c>
      <c r="O107" s="62"/>
      <c r="P107" s="62"/>
      <c r="Q107" s="62"/>
      <c r="R107" s="62"/>
      <c r="S107" s="62"/>
      <c r="T107" s="60"/>
      <c r="U107" s="60"/>
      <c r="V107" s="25"/>
    </row>
    <row r="108" s="1" customFormat="1" ht="37" customHeight="1" spans="1:22">
      <c r="A108" s="26">
        <v>1</v>
      </c>
      <c r="B108" s="63" t="s">
        <v>215</v>
      </c>
      <c r="C108" s="63" t="s">
        <v>216</v>
      </c>
      <c r="D108" s="64" t="s">
        <v>217</v>
      </c>
      <c r="E108" s="65" t="s">
        <v>218</v>
      </c>
      <c r="F108" s="66">
        <v>0.35</v>
      </c>
      <c r="G108" s="35">
        <v>26.25</v>
      </c>
      <c r="H108" s="35"/>
      <c r="I108" s="35">
        <v>26.25</v>
      </c>
      <c r="J108" s="35"/>
      <c r="K108" s="35"/>
      <c r="L108" s="35">
        <v>26.25</v>
      </c>
      <c r="M108" s="35"/>
      <c r="N108" s="35">
        <v>26.25</v>
      </c>
      <c r="O108" s="35"/>
      <c r="P108" s="35"/>
      <c r="Q108" s="35"/>
      <c r="R108" s="35"/>
      <c r="S108" s="35" t="s">
        <v>39</v>
      </c>
      <c r="T108" s="51" t="s">
        <v>219</v>
      </c>
      <c r="U108" s="25" t="s">
        <v>220</v>
      </c>
      <c r="V108" s="26"/>
    </row>
    <row r="109" s="1" customFormat="1" ht="37" customHeight="1" spans="1:22">
      <c r="A109" s="26">
        <v>2</v>
      </c>
      <c r="B109" s="67" t="s">
        <v>221</v>
      </c>
      <c r="C109" s="63" t="s">
        <v>216</v>
      </c>
      <c r="D109" s="64" t="s">
        <v>217</v>
      </c>
      <c r="E109" s="65" t="s">
        <v>222</v>
      </c>
      <c r="F109" s="68" t="s">
        <v>223</v>
      </c>
      <c r="G109" s="35">
        <v>6</v>
      </c>
      <c r="H109" s="35"/>
      <c r="I109" s="35">
        <v>6</v>
      </c>
      <c r="J109" s="35"/>
      <c r="K109" s="35"/>
      <c r="L109" s="35">
        <v>6</v>
      </c>
      <c r="M109" s="35"/>
      <c r="N109" s="35">
        <v>6</v>
      </c>
      <c r="O109" s="35"/>
      <c r="P109" s="35"/>
      <c r="Q109" s="35"/>
      <c r="R109" s="35"/>
      <c r="S109" s="35" t="s">
        <v>39</v>
      </c>
      <c r="T109" s="51" t="s">
        <v>219</v>
      </c>
      <c r="U109" s="25" t="s">
        <v>220</v>
      </c>
      <c r="V109" s="51"/>
    </row>
    <row r="110" s="1" customFormat="1" ht="37" customHeight="1" spans="1:22">
      <c r="A110" s="26">
        <v>2</v>
      </c>
      <c r="B110" s="67" t="s">
        <v>224</v>
      </c>
      <c r="C110" s="63" t="s">
        <v>216</v>
      </c>
      <c r="D110" s="64" t="s">
        <v>217</v>
      </c>
      <c r="E110" s="65" t="s">
        <v>225</v>
      </c>
      <c r="F110" s="69">
        <v>0.72</v>
      </c>
      <c r="G110" s="35">
        <v>54</v>
      </c>
      <c r="H110" s="35"/>
      <c r="I110" s="35">
        <v>54</v>
      </c>
      <c r="J110" s="35"/>
      <c r="K110" s="35"/>
      <c r="L110" s="35">
        <v>54</v>
      </c>
      <c r="M110" s="35"/>
      <c r="N110" s="35">
        <v>54</v>
      </c>
      <c r="O110" s="35"/>
      <c r="P110" s="35"/>
      <c r="Q110" s="35"/>
      <c r="R110" s="35"/>
      <c r="S110" s="35" t="s">
        <v>39</v>
      </c>
      <c r="T110" s="51" t="s">
        <v>219</v>
      </c>
      <c r="U110" s="25" t="s">
        <v>220</v>
      </c>
      <c r="V110" s="26"/>
    </row>
    <row r="111" s="1" customFormat="1" ht="37" customHeight="1" spans="1:22">
      <c r="A111" s="26">
        <v>3</v>
      </c>
      <c r="B111" s="67" t="s">
        <v>226</v>
      </c>
      <c r="C111" s="63" t="s">
        <v>216</v>
      </c>
      <c r="D111" s="64" t="s">
        <v>217</v>
      </c>
      <c r="E111" s="65" t="s">
        <v>227</v>
      </c>
      <c r="F111" s="66">
        <v>1.5</v>
      </c>
      <c r="G111" s="35">
        <v>112.5</v>
      </c>
      <c r="H111" s="35"/>
      <c r="I111" s="35">
        <v>112.5</v>
      </c>
      <c r="J111" s="35"/>
      <c r="K111" s="35"/>
      <c r="L111" s="35">
        <v>112.5</v>
      </c>
      <c r="M111" s="35"/>
      <c r="N111" s="35">
        <v>112.5</v>
      </c>
      <c r="O111" s="35"/>
      <c r="P111" s="35"/>
      <c r="Q111" s="35"/>
      <c r="R111" s="35"/>
      <c r="S111" s="35" t="s">
        <v>39</v>
      </c>
      <c r="T111" s="51" t="s">
        <v>219</v>
      </c>
      <c r="U111" s="25" t="s">
        <v>220</v>
      </c>
      <c r="V111" s="26"/>
    </row>
    <row r="112" s="1" customFormat="1" ht="37" customHeight="1" spans="1:22">
      <c r="A112" s="26">
        <v>4</v>
      </c>
      <c r="B112" s="67" t="s">
        <v>228</v>
      </c>
      <c r="C112" s="63" t="s">
        <v>216</v>
      </c>
      <c r="D112" s="64" t="s">
        <v>217</v>
      </c>
      <c r="E112" s="70" t="s">
        <v>229</v>
      </c>
      <c r="F112" s="71">
        <v>5</v>
      </c>
      <c r="G112" s="35">
        <v>275</v>
      </c>
      <c r="H112" s="35"/>
      <c r="I112" s="35">
        <v>275</v>
      </c>
      <c r="J112" s="35"/>
      <c r="K112" s="35"/>
      <c r="L112" s="35">
        <v>275</v>
      </c>
      <c r="M112" s="35"/>
      <c r="N112" s="35">
        <v>275</v>
      </c>
      <c r="O112" s="35"/>
      <c r="P112" s="35"/>
      <c r="Q112" s="35"/>
      <c r="R112" s="35"/>
      <c r="S112" s="35" t="s">
        <v>39</v>
      </c>
      <c r="T112" s="51" t="s">
        <v>219</v>
      </c>
      <c r="U112" s="25" t="s">
        <v>220</v>
      </c>
      <c r="V112" s="26"/>
    </row>
    <row r="113" s="1" customFormat="1" ht="37" customHeight="1" spans="1:22">
      <c r="A113" s="26">
        <v>5</v>
      </c>
      <c r="B113" s="67" t="s">
        <v>230</v>
      </c>
      <c r="C113" s="63" t="s">
        <v>216</v>
      </c>
      <c r="D113" s="64" t="s">
        <v>217</v>
      </c>
      <c r="E113" s="70" t="s">
        <v>231</v>
      </c>
      <c r="F113" s="72">
        <v>2.3</v>
      </c>
      <c r="G113" s="35">
        <v>172.5</v>
      </c>
      <c r="H113" s="35"/>
      <c r="I113" s="35">
        <v>172.5</v>
      </c>
      <c r="J113" s="35"/>
      <c r="K113" s="35"/>
      <c r="L113" s="35">
        <v>172.5</v>
      </c>
      <c r="M113" s="35"/>
      <c r="N113" s="35">
        <v>172.5</v>
      </c>
      <c r="O113" s="35"/>
      <c r="P113" s="35"/>
      <c r="Q113" s="35"/>
      <c r="R113" s="35"/>
      <c r="S113" s="35" t="s">
        <v>39</v>
      </c>
      <c r="T113" s="51" t="s">
        <v>219</v>
      </c>
      <c r="U113" s="25" t="s">
        <v>220</v>
      </c>
      <c r="V113" s="26"/>
    </row>
    <row r="114" s="1" customFormat="1" ht="37" customHeight="1" spans="1:22">
      <c r="A114" s="26">
        <v>6</v>
      </c>
      <c r="B114" s="67" t="s">
        <v>232</v>
      </c>
      <c r="C114" s="63" t="s">
        <v>216</v>
      </c>
      <c r="D114" s="64" t="s">
        <v>217</v>
      </c>
      <c r="E114" s="70" t="s">
        <v>233</v>
      </c>
      <c r="F114" s="72">
        <v>1</v>
      </c>
      <c r="G114" s="35">
        <v>75</v>
      </c>
      <c r="H114" s="35"/>
      <c r="I114" s="35">
        <v>75</v>
      </c>
      <c r="J114" s="35"/>
      <c r="K114" s="35"/>
      <c r="L114" s="35">
        <v>75</v>
      </c>
      <c r="M114" s="35"/>
      <c r="N114" s="35">
        <v>75</v>
      </c>
      <c r="O114" s="35"/>
      <c r="P114" s="35"/>
      <c r="Q114" s="35"/>
      <c r="R114" s="35"/>
      <c r="S114" s="35" t="s">
        <v>39</v>
      </c>
      <c r="T114" s="51" t="s">
        <v>219</v>
      </c>
      <c r="U114" s="25" t="s">
        <v>220</v>
      </c>
      <c r="V114" s="26"/>
    </row>
    <row r="115" s="1" customFormat="1" ht="37" customHeight="1" spans="1:22">
      <c r="A115" s="26">
        <v>7</v>
      </c>
      <c r="B115" s="67" t="s">
        <v>234</v>
      </c>
      <c r="C115" s="73" t="s">
        <v>216</v>
      </c>
      <c r="D115" s="64" t="s">
        <v>217</v>
      </c>
      <c r="E115" s="70" t="s">
        <v>235</v>
      </c>
      <c r="F115" s="72">
        <v>3</v>
      </c>
      <c r="G115" s="35">
        <v>133</v>
      </c>
      <c r="H115" s="35"/>
      <c r="I115" s="35">
        <v>133</v>
      </c>
      <c r="J115" s="35"/>
      <c r="K115" s="35"/>
      <c r="L115" s="35">
        <v>133</v>
      </c>
      <c r="M115" s="35"/>
      <c r="N115" s="35">
        <v>133</v>
      </c>
      <c r="O115" s="35"/>
      <c r="P115" s="35"/>
      <c r="Q115" s="35"/>
      <c r="R115" s="35"/>
      <c r="S115" s="35" t="s">
        <v>39</v>
      </c>
      <c r="T115" s="51" t="s">
        <v>219</v>
      </c>
      <c r="U115" s="25" t="s">
        <v>220</v>
      </c>
      <c r="V115" s="26"/>
    </row>
    <row r="116" s="1" customFormat="1" ht="37" customHeight="1" spans="1:22">
      <c r="A116" s="26">
        <v>8</v>
      </c>
      <c r="B116" s="67" t="s">
        <v>236</v>
      </c>
      <c r="C116" s="73" t="s">
        <v>216</v>
      </c>
      <c r="D116" s="64" t="s">
        <v>217</v>
      </c>
      <c r="E116" s="70" t="s">
        <v>237</v>
      </c>
      <c r="F116" s="72">
        <v>1.1</v>
      </c>
      <c r="G116" s="35">
        <v>82.5</v>
      </c>
      <c r="H116" s="35"/>
      <c r="I116" s="35">
        <v>82.5</v>
      </c>
      <c r="J116" s="35"/>
      <c r="K116" s="35"/>
      <c r="L116" s="35">
        <v>82.5</v>
      </c>
      <c r="M116" s="35"/>
      <c r="N116" s="35">
        <v>82.5</v>
      </c>
      <c r="O116" s="35"/>
      <c r="P116" s="35"/>
      <c r="Q116" s="35"/>
      <c r="R116" s="35"/>
      <c r="S116" s="35" t="s">
        <v>39</v>
      </c>
      <c r="T116" s="51" t="s">
        <v>219</v>
      </c>
      <c r="U116" s="25" t="s">
        <v>220</v>
      </c>
      <c r="V116" s="26"/>
    </row>
    <row r="117" s="1" customFormat="1" ht="37" customHeight="1" spans="1:22">
      <c r="A117" s="26">
        <v>9</v>
      </c>
      <c r="B117" s="67" t="s">
        <v>238</v>
      </c>
      <c r="C117" s="73" t="s">
        <v>216</v>
      </c>
      <c r="D117" s="64" t="s">
        <v>217</v>
      </c>
      <c r="E117" s="70" t="s">
        <v>239</v>
      </c>
      <c r="F117" s="74">
        <v>1.85</v>
      </c>
      <c r="G117" s="35">
        <v>138.75</v>
      </c>
      <c r="H117" s="35"/>
      <c r="I117" s="35">
        <v>138.75</v>
      </c>
      <c r="J117" s="35"/>
      <c r="K117" s="35"/>
      <c r="L117" s="35">
        <v>138.75</v>
      </c>
      <c r="M117" s="35"/>
      <c r="N117" s="35">
        <v>138.75</v>
      </c>
      <c r="O117" s="35"/>
      <c r="P117" s="35"/>
      <c r="Q117" s="35"/>
      <c r="R117" s="35"/>
      <c r="S117" s="35" t="s">
        <v>39</v>
      </c>
      <c r="T117" s="51" t="s">
        <v>219</v>
      </c>
      <c r="U117" s="25" t="s">
        <v>220</v>
      </c>
      <c r="V117" s="26"/>
    </row>
    <row r="118" s="1" customFormat="1" ht="37" customHeight="1" spans="1:22">
      <c r="A118" s="26">
        <v>10</v>
      </c>
      <c r="B118" s="67" t="s">
        <v>240</v>
      </c>
      <c r="C118" s="73" t="s">
        <v>216</v>
      </c>
      <c r="D118" s="64" t="s">
        <v>217</v>
      </c>
      <c r="E118" s="63" t="s">
        <v>241</v>
      </c>
      <c r="F118" s="75" t="s">
        <v>223</v>
      </c>
      <c r="G118" s="35">
        <v>5.4</v>
      </c>
      <c r="H118" s="35"/>
      <c r="I118" s="35">
        <v>5.4</v>
      </c>
      <c r="J118" s="35"/>
      <c r="K118" s="35"/>
      <c r="L118" s="35">
        <v>5.4</v>
      </c>
      <c r="M118" s="35"/>
      <c r="N118" s="35">
        <v>5.4</v>
      </c>
      <c r="O118" s="35"/>
      <c r="P118" s="35"/>
      <c r="Q118" s="35"/>
      <c r="R118" s="35"/>
      <c r="S118" s="35" t="s">
        <v>39</v>
      </c>
      <c r="T118" s="51" t="s">
        <v>219</v>
      </c>
      <c r="U118" s="25" t="s">
        <v>220</v>
      </c>
      <c r="V118" s="26"/>
    </row>
    <row r="119" s="1" customFormat="1" ht="37" customHeight="1" spans="1:22">
      <c r="A119" s="26">
        <v>11</v>
      </c>
      <c r="B119" s="67" t="s">
        <v>242</v>
      </c>
      <c r="C119" s="73" t="s">
        <v>216</v>
      </c>
      <c r="D119" s="64" t="s">
        <v>243</v>
      </c>
      <c r="E119" s="63" t="s">
        <v>244</v>
      </c>
      <c r="F119" s="76">
        <v>1.1</v>
      </c>
      <c r="G119" s="35">
        <v>72</v>
      </c>
      <c r="H119" s="35"/>
      <c r="I119" s="35">
        <v>72</v>
      </c>
      <c r="J119" s="35"/>
      <c r="K119" s="35"/>
      <c r="L119" s="35">
        <v>72</v>
      </c>
      <c r="M119" s="35"/>
      <c r="N119" s="35">
        <v>72</v>
      </c>
      <c r="O119" s="35"/>
      <c r="P119" s="35"/>
      <c r="Q119" s="35"/>
      <c r="R119" s="35"/>
      <c r="S119" s="35" t="s">
        <v>39</v>
      </c>
      <c r="T119" s="51" t="s">
        <v>219</v>
      </c>
      <c r="U119" s="25" t="s">
        <v>220</v>
      </c>
      <c r="V119" s="26"/>
    </row>
    <row r="120" s="1" customFormat="1" ht="37" customHeight="1" spans="1:22">
      <c r="A120" s="26">
        <v>12</v>
      </c>
      <c r="B120" s="67" t="s">
        <v>245</v>
      </c>
      <c r="C120" s="73" t="s">
        <v>216</v>
      </c>
      <c r="D120" s="64" t="s">
        <v>217</v>
      </c>
      <c r="E120" s="77" t="s">
        <v>246</v>
      </c>
      <c r="F120" s="72">
        <v>0.75</v>
      </c>
      <c r="G120" s="35">
        <v>34.25</v>
      </c>
      <c r="H120" s="35"/>
      <c r="I120" s="35">
        <v>34.25</v>
      </c>
      <c r="J120" s="35"/>
      <c r="K120" s="35"/>
      <c r="L120" s="35">
        <v>34.25</v>
      </c>
      <c r="M120" s="35"/>
      <c r="N120" s="35">
        <v>34.25</v>
      </c>
      <c r="O120" s="35"/>
      <c r="P120" s="35"/>
      <c r="Q120" s="35"/>
      <c r="R120" s="35"/>
      <c r="S120" s="35" t="s">
        <v>39</v>
      </c>
      <c r="T120" s="51" t="s">
        <v>219</v>
      </c>
      <c r="U120" s="25" t="s">
        <v>220</v>
      </c>
      <c r="V120" s="26"/>
    </row>
    <row r="121" s="1" customFormat="1" ht="37" customHeight="1" spans="1:22">
      <c r="A121" s="26">
        <v>13</v>
      </c>
      <c r="B121" s="67" t="s">
        <v>247</v>
      </c>
      <c r="C121" s="73" t="s">
        <v>216</v>
      </c>
      <c r="D121" s="64" t="s">
        <v>217</v>
      </c>
      <c r="E121" s="77" t="s">
        <v>248</v>
      </c>
      <c r="F121" s="78">
        <v>0.2</v>
      </c>
      <c r="G121" s="35">
        <v>16</v>
      </c>
      <c r="H121" s="35"/>
      <c r="I121" s="35">
        <v>16</v>
      </c>
      <c r="J121" s="35"/>
      <c r="K121" s="35"/>
      <c r="L121" s="35">
        <v>16</v>
      </c>
      <c r="M121" s="35"/>
      <c r="N121" s="35">
        <v>16</v>
      </c>
      <c r="O121" s="35"/>
      <c r="P121" s="35"/>
      <c r="Q121" s="35"/>
      <c r="R121" s="35"/>
      <c r="S121" s="35" t="s">
        <v>39</v>
      </c>
      <c r="T121" s="51" t="s">
        <v>219</v>
      </c>
      <c r="U121" s="25" t="s">
        <v>220</v>
      </c>
      <c r="V121" s="26"/>
    </row>
    <row r="122" s="1" customFormat="1" ht="37" customHeight="1" spans="1:22">
      <c r="A122" s="26">
        <v>14</v>
      </c>
      <c r="B122" s="67" t="s">
        <v>249</v>
      </c>
      <c r="C122" s="73" t="s">
        <v>216</v>
      </c>
      <c r="D122" s="64" t="s">
        <v>217</v>
      </c>
      <c r="E122" s="79" t="s">
        <v>250</v>
      </c>
      <c r="F122" s="72">
        <v>3.7</v>
      </c>
      <c r="G122" s="35">
        <v>165.5</v>
      </c>
      <c r="H122" s="35"/>
      <c r="I122" s="35">
        <v>165.5</v>
      </c>
      <c r="J122" s="35"/>
      <c r="K122" s="35"/>
      <c r="L122" s="35">
        <v>165.5</v>
      </c>
      <c r="M122" s="35"/>
      <c r="N122" s="35">
        <v>165.5</v>
      </c>
      <c r="O122" s="35"/>
      <c r="P122" s="35"/>
      <c r="Q122" s="35"/>
      <c r="R122" s="35"/>
      <c r="S122" s="35" t="s">
        <v>39</v>
      </c>
      <c r="T122" s="51" t="s">
        <v>219</v>
      </c>
      <c r="U122" s="25" t="s">
        <v>220</v>
      </c>
      <c r="V122" s="26"/>
    </row>
    <row r="123" s="1" customFormat="1" ht="37" customHeight="1" spans="1:22">
      <c r="A123" s="26">
        <v>15</v>
      </c>
      <c r="B123" s="80" t="s">
        <v>251</v>
      </c>
      <c r="C123" s="73" t="s">
        <v>216</v>
      </c>
      <c r="D123" s="64" t="s">
        <v>217</v>
      </c>
      <c r="E123" s="79" t="s">
        <v>252</v>
      </c>
      <c r="F123" s="72">
        <v>0.4</v>
      </c>
      <c r="G123" s="35">
        <v>16</v>
      </c>
      <c r="H123" s="35"/>
      <c r="I123" s="35">
        <v>16</v>
      </c>
      <c r="J123" s="35"/>
      <c r="K123" s="35"/>
      <c r="L123" s="35">
        <v>16</v>
      </c>
      <c r="M123" s="35"/>
      <c r="N123" s="35">
        <v>16</v>
      </c>
      <c r="O123" s="35"/>
      <c r="P123" s="35"/>
      <c r="Q123" s="35"/>
      <c r="R123" s="35"/>
      <c r="S123" s="35" t="s">
        <v>39</v>
      </c>
      <c r="T123" s="51" t="s">
        <v>219</v>
      </c>
      <c r="U123" s="25" t="s">
        <v>220</v>
      </c>
      <c r="V123" s="26"/>
    </row>
    <row r="124" s="1" customFormat="1" ht="37" customHeight="1" spans="1:22">
      <c r="A124" s="26">
        <v>16</v>
      </c>
      <c r="B124" s="67" t="s">
        <v>253</v>
      </c>
      <c r="C124" s="73" t="s">
        <v>216</v>
      </c>
      <c r="D124" s="64" t="s">
        <v>217</v>
      </c>
      <c r="E124" s="70" t="s">
        <v>254</v>
      </c>
      <c r="F124" s="72">
        <v>0.67</v>
      </c>
      <c r="G124" s="35">
        <v>30.25</v>
      </c>
      <c r="H124" s="35"/>
      <c r="I124" s="35">
        <v>30.25</v>
      </c>
      <c r="J124" s="35"/>
      <c r="K124" s="35"/>
      <c r="L124" s="35">
        <v>30.25</v>
      </c>
      <c r="M124" s="35"/>
      <c r="N124" s="35">
        <v>30.25</v>
      </c>
      <c r="O124" s="35"/>
      <c r="P124" s="35"/>
      <c r="Q124" s="35"/>
      <c r="R124" s="35"/>
      <c r="S124" s="35" t="s">
        <v>39</v>
      </c>
      <c r="T124" s="51" t="s">
        <v>219</v>
      </c>
      <c r="U124" s="25" t="s">
        <v>220</v>
      </c>
      <c r="V124" s="26"/>
    </row>
    <row r="125" s="1" customFormat="1" ht="37" customHeight="1" spans="1:22">
      <c r="A125" s="26">
        <v>17</v>
      </c>
      <c r="B125" s="67" t="s">
        <v>255</v>
      </c>
      <c r="C125" s="73" t="s">
        <v>216</v>
      </c>
      <c r="D125" s="64" t="s">
        <v>217</v>
      </c>
      <c r="E125" s="70" t="s">
        <v>256</v>
      </c>
      <c r="F125" s="72">
        <v>3</v>
      </c>
      <c r="G125" s="35">
        <v>225</v>
      </c>
      <c r="H125" s="35"/>
      <c r="I125" s="35">
        <v>225</v>
      </c>
      <c r="J125" s="35"/>
      <c r="K125" s="35"/>
      <c r="L125" s="35">
        <v>225</v>
      </c>
      <c r="M125" s="35"/>
      <c r="N125" s="35">
        <v>225</v>
      </c>
      <c r="O125" s="35"/>
      <c r="P125" s="35"/>
      <c r="Q125" s="35"/>
      <c r="R125" s="35"/>
      <c r="S125" s="35" t="s">
        <v>39</v>
      </c>
      <c r="T125" s="51" t="s">
        <v>219</v>
      </c>
      <c r="U125" s="25" t="s">
        <v>220</v>
      </c>
      <c r="V125" s="26"/>
    </row>
    <row r="126" s="1" customFormat="1" ht="37" customHeight="1" spans="1:22">
      <c r="A126" s="26">
        <v>18</v>
      </c>
      <c r="B126" s="67" t="s">
        <v>257</v>
      </c>
      <c r="C126" s="73" t="s">
        <v>216</v>
      </c>
      <c r="D126" s="64" t="s">
        <v>217</v>
      </c>
      <c r="E126" s="70" t="s">
        <v>258</v>
      </c>
      <c r="F126" s="72">
        <v>0.7</v>
      </c>
      <c r="G126" s="35">
        <v>52.5</v>
      </c>
      <c r="H126" s="35"/>
      <c r="I126" s="35">
        <v>52.5</v>
      </c>
      <c r="J126" s="35"/>
      <c r="K126" s="35"/>
      <c r="L126" s="35">
        <v>52.5</v>
      </c>
      <c r="M126" s="35"/>
      <c r="N126" s="35">
        <v>52.5</v>
      </c>
      <c r="O126" s="35"/>
      <c r="P126" s="35"/>
      <c r="Q126" s="35"/>
      <c r="R126" s="35"/>
      <c r="S126" s="35" t="s">
        <v>39</v>
      </c>
      <c r="T126" s="51" t="s">
        <v>219</v>
      </c>
      <c r="U126" s="25" t="s">
        <v>220</v>
      </c>
      <c r="V126" s="26"/>
    </row>
    <row r="127" s="1" customFormat="1" ht="37" customHeight="1" spans="1:22">
      <c r="A127" s="26">
        <v>19</v>
      </c>
      <c r="B127" s="67" t="s">
        <v>259</v>
      </c>
      <c r="C127" s="73" t="s">
        <v>216</v>
      </c>
      <c r="D127" s="64" t="s">
        <v>217</v>
      </c>
      <c r="E127" s="63" t="s">
        <v>260</v>
      </c>
      <c r="F127" s="81">
        <v>3.4</v>
      </c>
      <c r="G127" s="35">
        <v>199</v>
      </c>
      <c r="H127" s="35"/>
      <c r="I127" s="35">
        <v>199</v>
      </c>
      <c r="J127" s="35"/>
      <c r="K127" s="35"/>
      <c r="L127" s="35">
        <v>199</v>
      </c>
      <c r="M127" s="35"/>
      <c r="N127" s="35">
        <v>199</v>
      </c>
      <c r="O127" s="35"/>
      <c r="P127" s="35"/>
      <c r="Q127" s="35"/>
      <c r="R127" s="35"/>
      <c r="S127" s="35" t="s">
        <v>39</v>
      </c>
      <c r="T127" s="51" t="s">
        <v>219</v>
      </c>
      <c r="U127" s="25" t="s">
        <v>220</v>
      </c>
      <c r="V127" s="26"/>
    </row>
    <row r="128" s="1" customFormat="1" ht="37" customHeight="1" spans="1:22">
      <c r="A128" s="26">
        <v>20</v>
      </c>
      <c r="B128" s="67" t="s">
        <v>261</v>
      </c>
      <c r="C128" s="73" t="s">
        <v>216</v>
      </c>
      <c r="D128" s="64" t="s">
        <v>217</v>
      </c>
      <c r="E128" s="70" t="s">
        <v>262</v>
      </c>
      <c r="F128" s="82">
        <v>2.8</v>
      </c>
      <c r="G128" s="35">
        <v>150</v>
      </c>
      <c r="H128" s="35"/>
      <c r="I128" s="35">
        <v>150</v>
      </c>
      <c r="J128" s="35"/>
      <c r="K128" s="35"/>
      <c r="L128" s="35">
        <v>150</v>
      </c>
      <c r="M128" s="35"/>
      <c r="N128" s="35">
        <v>150</v>
      </c>
      <c r="O128" s="35"/>
      <c r="P128" s="35"/>
      <c r="Q128" s="35"/>
      <c r="R128" s="35"/>
      <c r="S128" s="35" t="s">
        <v>39</v>
      </c>
      <c r="T128" s="51" t="s">
        <v>219</v>
      </c>
      <c r="U128" s="25" t="s">
        <v>220</v>
      </c>
      <c r="V128" s="26"/>
    </row>
    <row r="129" s="1" customFormat="1" ht="37" customHeight="1" spans="1:22">
      <c r="A129" s="26">
        <v>21</v>
      </c>
      <c r="B129" s="73" t="s">
        <v>263</v>
      </c>
      <c r="C129" s="73" t="s">
        <v>216</v>
      </c>
      <c r="D129" s="64" t="s">
        <v>217</v>
      </c>
      <c r="E129" s="63" t="s">
        <v>264</v>
      </c>
      <c r="F129" s="86">
        <v>4.23</v>
      </c>
      <c r="G129" s="35">
        <v>230.68</v>
      </c>
      <c r="H129" s="35"/>
      <c r="I129" s="35">
        <v>230.68</v>
      </c>
      <c r="J129" s="35"/>
      <c r="K129" s="35"/>
      <c r="L129" s="35">
        <v>230.68</v>
      </c>
      <c r="M129" s="35"/>
      <c r="N129" s="35">
        <v>230.68</v>
      </c>
      <c r="O129" s="35"/>
      <c r="P129" s="35"/>
      <c r="Q129" s="35"/>
      <c r="R129" s="35"/>
      <c r="S129" s="35" t="s">
        <v>39</v>
      </c>
      <c r="T129" s="51" t="s">
        <v>219</v>
      </c>
      <c r="U129" s="25" t="s">
        <v>220</v>
      </c>
      <c r="V129" s="26"/>
    </row>
    <row r="130" s="1" customFormat="1" ht="37" customHeight="1" spans="1:22">
      <c r="A130" s="26">
        <v>22</v>
      </c>
      <c r="B130" s="87" t="s">
        <v>265</v>
      </c>
      <c r="C130" s="73" t="s">
        <v>216</v>
      </c>
      <c r="D130" s="64" t="s">
        <v>217</v>
      </c>
      <c r="E130" s="63" t="s">
        <v>266</v>
      </c>
      <c r="F130" s="81">
        <v>2</v>
      </c>
      <c r="G130" s="35">
        <v>150</v>
      </c>
      <c r="H130" s="35"/>
      <c r="I130" s="35">
        <v>150</v>
      </c>
      <c r="J130" s="35"/>
      <c r="K130" s="35"/>
      <c r="L130" s="35">
        <v>150</v>
      </c>
      <c r="M130" s="35"/>
      <c r="N130" s="35">
        <v>150</v>
      </c>
      <c r="O130" s="35"/>
      <c r="P130" s="35"/>
      <c r="Q130" s="35"/>
      <c r="R130" s="35"/>
      <c r="S130" s="35" t="s">
        <v>39</v>
      </c>
      <c r="T130" s="51" t="s">
        <v>219</v>
      </c>
      <c r="U130" s="25" t="s">
        <v>220</v>
      </c>
      <c r="V130" s="26"/>
    </row>
    <row r="131" s="1" customFormat="1" ht="37" customHeight="1" spans="1:22">
      <c r="A131" s="26">
        <v>23</v>
      </c>
      <c r="B131" s="67" t="s">
        <v>267</v>
      </c>
      <c r="C131" s="73" t="s">
        <v>216</v>
      </c>
      <c r="D131" s="64" t="s">
        <v>217</v>
      </c>
      <c r="E131" s="70" t="s">
        <v>268</v>
      </c>
      <c r="F131" s="81">
        <v>2.2</v>
      </c>
      <c r="G131" s="35">
        <v>165</v>
      </c>
      <c r="H131" s="35"/>
      <c r="I131" s="35">
        <v>165</v>
      </c>
      <c r="J131" s="35"/>
      <c r="K131" s="35"/>
      <c r="L131" s="35">
        <v>165</v>
      </c>
      <c r="M131" s="35"/>
      <c r="N131" s="35">
        <v>165</v>
      </c>
      <c r="O131" s="35"/>
      <c r="P131" s="35"/>
      <c r="Q131" s="35"/>
      <c r="R131" s="35"/>
      <c r="S131" s="35" t="s">
        <v>39</v>
      </c>
      <c r="T131" s="51" t="s">
        <v>219</v>
      </c>
      <c r="U131" s="25" t="s">
        <v>220</v>
      </c>
      <c r="V131" s="26"/>
    </row>
    <row r="132" s="1" customFormat="1" ht="37" customHeight="1" spans="1:22">
      <c r="A132" s="26">
        <v>24</v>
      </c>
      <c r="B132" s="67" t="s">
        <v>269</v>
      </c>
      <c r="C132" s="73" t="s">
        <v>216</v>
      </c>
      <c r="D132" s="64" t="s">
        <v>217</v>
      </c>
      <c r="E132" s="63" t="s">
        <v>256</v>
      </c>
      <c r="F132" s="88">
        <v>2.2</v>
      </c>
      <c r="G132" s="35">
        <v>165</v>
      </c>
      <c r="H132" s="35"/>
      <c r="I132" s="35">
        <v>165</v>
      </c>
      <c r="J132" s="35"/>
      <c r="K132" s="35"/>
      <c r="L132" s="35">
        <v>165</v>
      </c>
      <c r="M132" s="35"/>
      <c r="N132" s="35">
        <v>165</v>
      </c>
      <c r="O132" s="35"/>
      <c r="P132" s="35"/>
      <c r="Q132" s="35"/>
      <c r="R132" s="35"/>
      <c r="S132" s="35" t="s">
        <v>39</v>
      </c>
      <c r="T132" s="51" t="s">
        <v>219</v>
      </c>
      <c r="U132" s="25" t="s">
        <v>220</v>
      </c>
      <c r="V132" s="26"/>
    </row>
    <row r="133" s="1" customFormat="1" ht="37" customHeight="1" spans="1:22">
      <c r="A133" s="26">
        <v>25</v>
      </c>
      <c r="B133" s="67" t="s">
        <v>270</v>
      </c>
      <c r="C133" s="73" t="s">
        <v>216</v>
      </c>
      <c r="D133" s="64" t="s">
        <v>217</v>
      </c>
      <c r="E133" s="63" t="s">
        <v>271</v>
      </c>
      <c r="F133" s="88">
        <v>1.5</v>
      </c>
      <c r="G133" s="35">
        <v>112.5</v>
      </c>
      <c r="H133" s="35"/>
      <c r="I133" s="35">
        <v>112.5</v>
      </c>
      <c r="J133" s="35"/>
      <c r="K133" s="35"/>
      <c r="L133" s="35">
        <v>112.5</v>
      </c>
      <c r="M133" s="35"/>
      <c r="N133" s="35">
        <v>112.5</v>
      </c>
      <c r="O133" s="35"/>
      <c r="P133" s="35"/>
      <c r="Q133" s="35"/>
      <c r="R133" s="35"/>
      <c r="S133" s="35" t="s">
        <v>39</v>
      </c>
      <c r="T133" s="51" t="s">
        <v>219</v>
      </c>
      <c r="U133" s="25" t="s">
        <v>220</v>
      </c>
      <c r="V133" s="26"/>
    </row>
    <row r="134" s="1" customFormat="1" ht="37" customHeight="1" spans="1:22">
      <c r="A134" s="26">
        <v>26</v>
      </c>
      <c r="B134" s="63" t="s">
        <v>272</v>
      </c>
      <c r="C134" s="73" t="s">
        <v>35</v>
      </c>
      <c r="D134" s="64" t="s">
        <v>217</v>
      </c>
      <c r="E134" s="63" t="s">
        <v>273</v>
      </c>
      <c r="F134" s="81">
        <v>1.1</v>
      </c>
      <c r="G134" s="35">
        <v>82.5</v>
      </c>
      <c r="H134" s="35"/>
      <c r="I134" s="35">
        <v>82.5</v>
      </c>
      <c r="J134" s="35"/>
      <c r="K134" s="35"/>
      <c r="L134" s="35">
        <v>82.5</v>
      </c>
      <c r="M134" s="35"/>
      <c r="N134" s="35">
        <v>82.5</v>
      </c>
      <c r="O134" s="35"/>
      <c r="P134" s="35"/>
      <c r="Q134" s="35"/>
      <c r="R134" s="35"/>
      <c r="S134" s="35" t="s">
        <v>39</v>
      </c>
      <c r="T134" s="51" t="s">
        <v>219</v>
      </c>
      <c r="U134" s="25" t="s">
        <v>220</v>
      </c>
      <c r="V134" s="26"/>
    </row>
    <row r="135" s="1" customFormat="1" ht="37" customHeight="1" spans="1:22">
      <c r="A135" s="26">
        <v>27</v>
      </c>
      <c r="B135" s="63" t="s">
        <v>274</v>
      </c>
      <c r="C135" s="73" t="s">
        <v>35</v>
      </c>
      <c r="D135" s="64" t="s">
        <v>217</v>
      </c>
      <c r="E135" s="63" t="s">
        <v>275</v>
      </c>
      <c r="F135" s="89">
        <v>1.65</v>
      </c>
      <c r="G135" s="35">
        <v>123.75</v>
      </c>
      <c r="H135" s="35"/>
      <c r="I135" s="35">
        <v>123.75</v>
      </c>
      <c r="J135" s="35"/>
      <c r="K135" s="35"/>
      <c r="L135" s="35">
        <v>123.75</v>
      </c>
      <c r="M135" s="35"/>
      <c r="N135" s="35">
        <v>123.75</v>
      </c>
      <c r="O135" s="35"/>
      <c r="P135" s="35"/>
      <c r="Q135" s="35"/>
      <c r="R135" s="35"/>
      <c r="S135" s="35" t="s">
        <v>39</v>
      </c>
      <c r="T135" s="51" t="s">
        <v>219</v>
      </c>
      <c r="U135" s="25" t="s">
        <v>220</v>
      </c>
      <c r="V135" s="26"/>
    </row>
    <row r="136" s="1" customFormat="1" ht="37" customHeight="1" spans="1:22">
      <c r="A136" s="26">
        <v>28</v>
      </c>
      <c r="B136" s="63" t="s">
        <v>276</v>
      </c>
      <c r="C136" s="73" t="s">
        <v>216</v>
      </c>
      <c r="D136" s="64" t="s">
        <v>217</v>
      </c>
      <c r="E136" s="63" t="s">
        <v>277</v>
      </c>
      <c r="F136" s="81">
        <v>1.2</v>
      </c>
      <c r="G136" s="35">
        <v>90</v>
      </c>
      <c r="H136" s="35"/>
      <c r="I136" s="35">
        <v>90</v>
      </c>
      <c r="J136" s="35"/>
      <c r="K136" s="35"/>
      <c r="L136" s="35">
        <v>90</v>
      </c>
      <c r="M136" s="35"/>
      <c r="N136" s="35">
        <v>90</v>
      </c>
      <c r="O136" s="35"/>
      <c r="P136" s="35"/>
      <c r="Q136" s="35"/>
      <c r="R136" s="35"/>
      <c r="S136" s="35" t="s">
        <v>39</v>
      </c>
      <c r="T136" s="51" t="s">
        <v>219</v>
      </c>
      <c r="U136" s="25" t="s">
        <v>220</v>
      </c>
      <c r="V136" s="26"/>
    </row>
    <row r="137" s="1" customFormat="1" ht="37" customHeight="1" spans="1:22">
      <c r="A137" s="26">
        <v>29</v>
      </c>
      <c r="B137" s="63" t="s">
        <v>278</v>
      </c>
      <c r="C137" s="73" t="s">
        <v>35</v>
      </c>
      <c r="D137" s="64" t="s">
        <v>217</v>
      </c>
      <c r="E137" s="63" t="s">
        <v>279</v>
      </c>
      <c r="F137" s="81">
        <v>1.3</v>
      </c>
      <c r="G137" s="35">
        <v>97.5</v>
      </c>
      <c r="H137" s="35"/>
      <c r="I137" s="35">
        <v>97.5</v>
      </c>
      <c r="J137" s="35"/>
      <c r="K137" s="35"/>
      <c r="L137" s="35">
        <v>97.5</v>
      </c>
      <c r="M137" s="35"/>
      <c r="N137" s="35">
        <v>97.5</v>
      </c>
      <c r="O137" s="35"/>
      <c r="P137" s="35"/>
      <c r="Q137" s="35"/>
      <c r="R137" s="35"/>
      <c r="S137" s="35" t="s">
        <v>39</v>
      </c>
      <c r="T137" s="51" t="s">
        <v>219</v>
      </c>
      <c r="U137" s="25" t="s">
        <v>220</v>
      </c>
      <c r="V137" s="26"/>
    </row>
    <row r="138" s="1" customFormat="1" ht="37" customHeight="1" spans="1:22">
      <c r="A138" s="26">
        <v>30</v>
      </c>
      <c r="B138" s="67" t="s">
        <v>280</v>
      </c>
      <c r="C138" s="63" t="s">
        <v>216</v>
      </c>
      <c r="D138" s="64" t="s">
        <v>281</v>
      </c>
      <c r="E138" s="63" t="s">
        <v>282</v>
      </c>
      <c r="F138" s="90">
        <v>4.8</v>
      </c>
      <c r="G138" s="35">
        <v>360</v>
      </c>
      <c r="H138" s="35"/>
      <c r="I138" s="35">
        <v>360</v>
      </c>
      <c r="J138" s="35"/>
      <c r="K138" s="35"/>
      <c r="L138" s="35">
        <v>360</v>
      </c>
      <c r="M138" s="35"/>
      <c r="N138" s="35">
        <v>360</v>
      </c>
      <c r="O138" s="35"/>
      <c r="P138" s="35"/>
      <c r="Q138" s="35"/>
      <c r="R138" s="35"/>
      <c r="S138" s="35" t="s">
        <v>39</v>
      </c>
      <c r="T138" s="51" t="s">
        <v>219</v>
      </c>
      <c r="U138" s="25" t="s">
        <v>220</v>
      </c>
      <c r="V138" s="26"/>
    </row>
    <row r="139" s="1" customFormat="1" ht="37" customHeight="1" spans="1:22">
      <c r="A139" s="26">
        <v>31</v>
      </c>
      <c r="B139" s="67" t="s">
        <v>283</v>
      </c>
      <c r="C139" s="63" t="s">
        <v>216</v>
      </c>
      <c r="D139" s="64" t="s">
        <v>281</v>
      </c>
      <c r="E139" s="63" t="s">
        <v>284</v>
      </c>
      <c r="F139" s="91">
        <v>2.4</v>
      </c>
      <c r="G139" s="35">
        <v>120</v>
      </c>
      <c r="H139" s="35"/>
      <c r="I139" s="35">
        <v>120</v>
      </c>
      <c r="J139" s="35"/>
      <c r="K139" s="35"/>
      <c r="L139" s="35">
        <v>120</v>
      </c>
      <c r="M139" s="35"/>
      <c r="N139" s="35">
        <v>120</v>
      </c>
      <c r="O139" s="35"/>
      <c r="P139" s="35"/>
      <c r="Q139" s="35"/>
      <c r="R139" s="35"/>
      <c r="S139" s="35" t="s">
        <v>39</v>
      </c>
      <c r="T139" s="51" t="s">
        <v>219</v>
      </c>
      <c r="U139" s="25" t="s">
        <v>220</v>
      </c>
      <c r="V139" s="26"/>
    </row>
    <row r="140" s="1" customFormat="1" ht="37" customHeight="1" spans="1:22">
      <c r="A140" s="26">
        <v>32</v>
      </c>
      <c r="B140" s="67" t="s">
        <v>285</v>
      </c>
      <c r="C140" s="63" t="s">
        <v>216</v>
      </c>
      <c r="D140" s="64" t="s">
        <v>281</v>
      </c>
      <c r="E140" s="63" t="s">
        <v>233</v>
      </c>
      <c r="F140" s="92">
        <v>1.3</v>
      </c>
      <c r="G140" s="35">
        <v>98</v>
      </c>
      <c r="H140" s="35"/>
      <c r="I140" s="35">
        <v>98</v>
      </c>
      <c r="J140" s="35"/>
      <c r="K140" s="35"/>
      <c r="L140" s="35">
        <v>98</v>
      </c>
      <c r="M140" s="35"/>
      <c r="N140" s="35">
        <v>98</v>
      </c>
      <c r="O140" s="35"/>
      <c r="P140" s="35"/>
      <c r="Q140" s="35"/>
      <c r="R140" s="35"/>
      <c r="S140" s="35" t="s">
        <v>39</v>
      </c>
      <c r="T140" s="51" t="s">
        <v>219</v>
      </c>
      <c r="U140" s="25" t="s">
        <v>220</v>
      </c>
      <c r="V140" s="26"/>
    </row>
    <row r="141" s="1" customFormat="1" ht="37" customHeight="1" spans="1:22">
      <c r="A141" s="26">
        <v>33</v>
      </c>
      <c r="B141" s="67" t="s">
        <v>286</v>
      </c>
      <c r="C141" s="63" t="s">
        <v>216</v>
      </c>
      <c r="D141" s="64" t="s">
        <v>281</v>
      </c>
      <c r="E141" s="63" t="s">
        <v>287</v>
      </c>
      <c r="F141" s="93">
        <v>2.1</v>
      </c>
      <c r="G141" s="35">
        <v>157.5</v>
      </c>
      <c r="H141" s="35"/>
      <c r="I141" s="35">
        <v>157.5</v>
      </c>
      <c r="J141" s="35"/>
      <c r="K141" s="35"/>
      <c r="L141" s="35">
        <v>157.5</v>
      </c>
      <c r="M141" s="35"/>
      <c r="N141" s="35">
        <v>157.5</v>
      </c>
      <c r="O141" s="35"/>
      <c r="P141" s="35"/>
      <c r="Q141" s="35"/>
      <c r="R141" s="35"/>
      <c r="S141" s="35" t="s">
        <v>39</v>
      </c>
      <c r="T141" s="73" t="s">
        <v>219</v>
      </c>
      <c r="U141" s="63" t="s">
        <v>220</v>
      </c>
      <c r="V141" s="26"/>
    </row>
    <row r="142" s="3" customFormat="1" ht="37" customHeight="1" spans="1:22">
      <c r="A142" s="26">
        <v>34</v>
      </c>
      <c r="B142" s="25" t="s">
        <v>288</v>
      </c>
      <c r="C142" s="51" t="s">
        <v>35</v>
      </c>
      <c r="D142" s="50" t="s">
        <v>158</v>
      </c>
      <c r="E142" s="25" t="s">
        <v>289</v>
      </c>
      <c r="F142" s="94" t="s">
        <v>290</v>
      </c>
      <c r="G142" s="35">
        <v>98</v>
      </c>
      <c r="H142" s="29"/>
      <c r="I142" s="35">
        <v>98</v>
      </c>
      <c r="J142" s="83"/>
      <c r="K142" s="83"/>
      <c r="L142" s="35">
        <v>98</v>
      </c>
      <c r="M142" s="35"/>
      <c r="N142" s="35">
        <v>98</v>
      </c>
      <c r="O142" s="83"/>
      <c r="P142" s="83"/>
      <c r="Q142" s="83"/>
      <c r="R142" s="83"/>
      <c r="S142" s="35" t="s">
        <v>39</v>
      </c>
      <c r="T142" s="25" t="s">
        <v>291</v>
      </c>
      <c r="U142" s="25" t="s">
        <v>220</v>
      </c>
      <c r="V142" s="124"/>
    </row>
    <row r="143" s="1" customFormat="1" ht="37" customHeight="1" spans="1:22">
      <c r="A143" s="26">
        <v>35</v>
      </c>
      <c r="B143" s="25" t="s">
        <v>292</v>
      </c>
      <c r="C143" s="51" t="s">
        <v>35</v>
      </c>
      <c r="D143" s="50" t="s">
        <v>158</v>
      </c>
      <c r="E143" s="25" t="s">
        <v>293</v>
      </c>
      <c r="F143" s="94" t="s">
        <v>294</v>
      </c>
      <c r="G143" s="35">
        <v>116.6</v>
      </c>
      <c r="H143" s="29"/>
      <c r="I143" s="35">
        <v>116.6</v>
      </c>
      <c r="J143" s="84"/>
      <c r="K143" s="84"/>
      <c r="L143" s="35">
        <v>116.6</v>
      </c>
      <c r="M143" s="35"/>
      <c r="N143" s="35">
        <v>116.6</v>
      </c>
      <c r="O143" s="84"/>
      <c r="P143" s="84"/>
      <c r="Q143" s="84"/>
      <c r="R143" s="84"/>
      <c r="S143" s="35" t="s">
        <v>39</v>
      </c>
      <c r="T143" s="25" t="s">
        <v>291</v>
      </c>
      <c r="U143" s="25" t="s">
        <v>220</v>
      </c>
      <c r="V143" s="85"/>
    </row>
    <row r="144" s="1" customFormat="1" ht="37" customHeight="1" spans="1:22">
      <c r="A144" s="26">
        <v>36</v>
      </c>
      <c r="B144" s="25" t="s">
        <v>295</v>
      </c>
      <c r="C144" s="51" t="s">
        <v>35</v>
      </c>
      <c r="D144" s="50" t="s">
        <v>158</v>
      </c>
      <c r="E144" s="25" t="s">
        <v>296</v>
      </c>
      <c r="F144" s="94" t="s">
        <v>297</v>
      </c>
      <c r="G144" s="35">
        <v>132</v>
      </c>
      <c r="H144" s="29"/>
      <c r="I144" s="35">
        <v>132</v>
      </c>
      <c r="J144" s="84"/>
      <c r="K144" s="84"/>
      <c r="L144" s="35">
        <v>132</v>
      </c>
      <c r="M144" s="35"/>
      <c r="N144" s="35">
        <v>132</v>
      </c>
      <c r="O144" s="84"/>
      <c r="P144" s="84"/>
      <c r="Q144" s="84"/>
      <c r="R144" s="84"/>
      <c r="S144" s="35" t="s">
        <v>39</v>
      </c>
      <c r="T144" s="25" t="s">
        <v>291</v>
      </c>
      <c r="U144" s="25" t="s">
        <v>220</v>
      </c>
      <c r="V144" s="85"/>
    </row>
    <row r="145" s="4" customFormat="1" ht="35" customHeight="1" spans="1:22">
      <c r="A145" s="95" t="s">
        <v>298</v>
      </c>
      <c r="B145" s="96" t="s">
        <v>299</v>
      </c>
      <c r="C145" s="97"/>
      <c r="D145" s="98"/>
      <c r="E145" s="97"/>
      <c r="F145" s="99" t="s">
        <v>300</v>
      </c>
      <c r="G145" s="62">
        <f t="shared" ref="G145:K145" si="6">G146</f>
        <v>87.48</v>
      </c>
      <c r="H145" s="62"/>
      <c r="I145" s="62">
        <f t="shared" si="6"/>
        <v>87.48</v>
      </c>
      <c r="J145" s="62"/>
      <c r="K145" s="62"/>
      <c r="L145" s="123">
        <v>87.36</v>
      </c>
      <c r="M145" s="19"/>
      <c r="N145" s="123">
        <v>87.36</v>
      </c>
      <c r="O145" s="62"/>
      <c r="P145" s="62"/>
      <c r="Q145" s="62"/>
      <c r="R145" s="62"/>
      <c r="S145" s="62"/>
      <c r="T145" s="60"/>
      <c r="U145" s="16"/>
      <c r="V145" s="25"/>
    </row>
    <row r="146" s="5" customFormat="1" ht="45" customHeight="1" spans="1:22">
      <c r="A146" s="100">
        <v>1</v>
      </c>
      <c r="B146" s="101" t="s">
        <v>301</v>
      </c>
      <c r="C146" s="25" t="s">
        <v>35</v>
      </c>
      <c r="D146" s="33" t="s">
        <v>36</v>
      </c>
      <c r="E146" s="25" t="s">
        <v>37</v>
      </c>
      <c r="F146" s="28" t="s">
        <v>302</v>
      </c>
      <c r="G146" s="29">
        <v>87.48</v>
      </c>
      <c r="H146" s="29"/>
      <c r="I146" s="29">
        <v>87.48</v>
      </c>
      <c r="J146" s="29"/>
      <c r="K146" s="29"/>
      <c r="L146" s="42">
        <v>87.36</v>
      </c>
      <c r="M146" s="29"/>
      <c r="N146" s="42">
        <v>87.36</v>
      </c>
      <c r="O146" s="29"/>
      <c r="P146" s="29"/>
      <c r="Q146" s="29"/>
      <c r="R146" s="29"/>
      <c r="S146" s="29" t="s">
        <v>39</v>
      </c>
      <c r="T146" s="25" t="s">
        <v>40</v>
      </c>
      <c r="U146" s="125" t="s">
        <v>37</v>
      </c>
      <c r="V146" s="16"/>
    </row>
    <row r="147" s="1" customFormat="1" ht="42" customHeight="1" spans="1:22">
      <c r="A147" s="11" t="s">
        <v>303</v>
      </c>
      <c r="B147" s="102" t="s">
        <v>304</v>
      </c>
      <c r="C147" s="103"/>
      <c r="D147" s="57"/>
      <c r="E147" s="103"/>
      <c r="F147" s="23" t="s">
        <v>305</v>
      </c>
      <c r="G147" s="19">
        <f t="shared" ref="G147:K147" si="7">G148</f>
        <v>4000</v>
      </c>
      <c r="H147" s="19">
        <f t="shared" si="7"/>
        <v>4000</v>
      </c>
      <c r="I147" s="19"/>
      <c r="J147" s="19"/>
      <c r="K147" s="19"/>
      <c r="L147" s="19">
        <v>4000</v>
      </c>
      <c r="M147" s="19">
        <v>4000</v>
      </c>
      <c r="N147" s="19"/>
      <c r="O147" s="19"/>
      <c r="P147" s="19"/>
      <c r="Q147" s="19"/>
      <c r="R147" s="19"/>
      <c r="S147" s="29"/>
      <c r="T147" s="126"/>
      <c r="U147" s="60"/>
      <c r="V147" s="25"/>
    </row>
    <row r="148" s="1" customFormat="1" ht="40" customHeight="1" spans="1:22">
      <c r="A148" s="26">
        <v>1</v>
      </c>
      <c r="B148" s="25" t="s">
        <v>306</v>
      </c>
      <c r="C148" s="25" t="s">
        <v>307</v>
      </c>
      <c r="D148" s="33" t="s">
        <v>178</v>
      </c>
      <c r="E148" s="25" t="s">
        <v>308</v>
      </c>
      <c r="F148" s="28" t="s">
        <v>309</v>
      </c>
      <c r="G148" s="29">
        <v>4000</v>
      </c>
      <c r="H148" s="29">
        <v>4000</v>
      </c>
      <c r="I148" s="29"/>
      <c r="J148" s="29"/>
      <c r="K148" s="29"/>
      <c r="L148" s="29">
        <v>4000</v>
      </c>
      <c r="M148" s="29">
        <v>4000</v>
      </c>
      <c r="N148" s="29"/>
      <c r="O148" s="29"/>
      <c r="P148" s="29"/>
      <c r="Q148" s="29"/>
      <c r="R148" s="29"/>
      <c r="S148" s="29" t="s">
        <v>39</v>
      </c>
      <c r="T148" s="25" t="s">
        <v>310</v>
      </c>
      <c r="U148" s="25" t="s">
        <v>311</v>
      </c>
      <c r="V148" s="26"/>
    </row>
    <row r="149" s="1" customFormat="1" ht="36" customHeight="1" spans="1:22">
      <c r="A149" s="11" t="s">
        <v>312</v>
      </c>
      <c r="B149" s="11" t="s">
        <v>313</v>
      </c>
      <c r="C149" s="60"/>
      <c r="D149" s="60"/>
      <c r="E149" s="16"/>
      <c r="F149" s="104" t="s">
        <v>314</v>
      </c>
      <c r="G149" s="62">
        <f t="shared" ref="G149:K149" si="8">G150+G153</f>
        <v>1289.48</v>
      </c>
      <c r="H149" s="62">
        <f t="shared" si="8"/>
        <v>1289.48</v>
      </c>
      <c r="I149" s="62"/>
      <c r="J149" s="62"/>
      <c r="K149" s="62"/>
      <c r="L149" s="62">
        <f>L150+L153</f>
        <v>1289.48</v>
      </c>
      <c r="M149" s="62">
        <f>M150+M153</f>
        <v>1289.48</v>
      </c>
      <c r="N149" s="62"/>
      <c r="O149" s="62"/>
      <c r="P149" s="62"/>
      <c r="Q149" s="62"/>
      <c r="R149" s="62"/>
      <c r="S149" s="62"/>
      <c r="T149" s="60"/>
      <c r="U149" s="60"/>
      <c r="V149" s="26"/>
    </row>
    <row r="150" s="1" customFormat="1" ht="36" customHeight="1" spans="1:22">
      <c r="A150" s="11" t="s">
        <v>26</v>
      </c>
      <c r="B150" s="102" t="s">
        <v>315</v>
      </c>
      <c r="C150" s="103"/>
      <c r="D150" s="57"/>
      <c r="E150" s="103"/>
      <c r="F150" s="23" t="s">
        <v>316</v>
      </c>
      <c r="G150" s="19">
        <f>G151</f>
        <v>798.38</v>
      </c>
      <c r="H150" s="19">
        <f>H151</f>
        <v>798.38</v>
      </c>
      <c r="I150" s="19"/>
      <c r="J150" s="19"/>
      <c r="K150" s="19"/>
      <c r="L150" s="19">
        <v>798.38</v>
      </c>
      <c r="M150" s="19">
        <v>798.38</v>
      </c>
      <c r="N150" s="19"/>
      <c r="O150" s="19"/>
      <c r="P150" s="19"/>
      <c r="Q150" s="19"/>
      <c r="R150" s="19"/>
      <c r="S150" s="19"/>
      <c r="T150" s="60"/>
      <c r="U150" s="60"/>
      <c r="V150" s="26"/>
    </row>
    <row r="151" s="1" customFormat="1" ht="36" customHeight="1" spans="1:22">
      <c r="A151" s="60">
        <v>1</v>
      </c>
      <c r="B151" s="102" t="s">
        <v>317</v>
      </c>
      <c r="C151" s="103"/>
      <c r="D151" s="57"/>
      <c r="E151" s="103"/>
      <c r="F151" s="23" t="s">
        <v>318</v>
      </c>
      <c r="G151" s="19">
        <f>G152</f>
        <v>798.38</v>
      </c>
      <c r="H151" s="19">
        <f>H152</f>
        <v>798.38</v>
      </c>
      <c r="I151" s="19"/>
      <c r="J151" s="19"/>
      <c r="K151" s="19"/>
      <c r="L151" s="19">
        <v>798.38</v>
      </c>
      <c r="M151" s="19">
        <v>798.38</v>
      </c>
      <c r="N151" s="19"/>
      <c r="O151" s="19"/>
      <c r="P151" s="19"/>
      <c r="Q151" s="19"/>
      <c r="R151" s="19"/>
      <c r="S151" s="19"/>
      <c r="T151" s="60"/>
      <c r="U151" s="60"/>
      <c r="V151" s="26"/>
    </row>
    <row r="152" s="1" customFormat="1" ht="55" customHeight="1" spans="1:22">
      <c r="A152" s="50">
        <v>1</v>
      </c>
      <c r="B152" s="31" t="s">
        <v>317</v>
      </c>
      <c r="C152" s="51" t="s">
        <v>35</v>
      </c>
      <c r="D152" s="33" t="s">
        <v>178</v>
      </c>
      <c r="E152" s="25" t="s">
        <v>319</v>
      </c>
      <c r="F152" s="28" t="s">
        <v>320</v>
      </c>
      <c r="G152" s="29">
        <v>798.38</v>
      </c>
      <c r="H152" s="29">
        <v>798.38</v>
      </c>
      <c r="I152" s="29"/>
      <c r="J152" s="29"/>
      <c r="K152" s="29"/>
      <c r="L152" s="29">
        <v>798.38</v>
      </c>
      <c r="M152" s="29">
        <v>798.38</v>
      </c>
      <c r="N152" s="29"/>
      <c r="O152" s="29"/>
      <c r="P152" s="29"/>
      <c r="Q152" s="29"/>
      <c r="R152" s="29"/>
      <c r="S152" s="29" t="s">
        <v>39</v>
      </c>
      <c r="T152" s="25" t="s">
        <v>321</v>
      </c>
      <c r="U152" s="25" t="s">
        <v>322</v>
      </c>
      <c r="V152" s="26"/>
    </row>
    <row r="153" s="1" customFormat="1" ht="48" customHeight="1" spans="1:22">
      <c r="A153" s="11" t="s">
        <v>150</v>
      </c>
      <c r="B153" s="102" t="s">
        <v>323</v>
      </c>
      <c r="C153" s="16"/>
      <c r="D153" s="57"/>
      <c r="E153" s="16"/>
      <c r="F153" s="58" t="s">
        <v>324</v>
      </c>
      <c r="G153" s="19">
        <v>491.1</v>
      </c>
      <c r="H153" s="19">
        <v>491.1</v>
      </c>
      <c r="I153" s="19"/>
      <c r="J153" s="19"/>
      <c r="K153" s="19"/>
      <c r="L153" s="19">
        <v>491.1</v>
      </c>
      <c r="M153" s="19">
        <v>491.1</v>
      </c>
      <c r="N153" s="19"/>
      <c r="O153" s="19"/>
      <c r="P153" s="19"/>
      <c r="Q153" s="19"/>
      <c r="R153" s="19"/>
      <c r="S153" s="19"/>
      <c r="T153" s="16"/>
      <c r="U153" s="16"/>
      <c r="V153" s="26"/>
    </row>
    <row r="154" s="1" customFormat="1" ht="48" customHeight="1" spans="1:22">
      <c r="A154" s="13" t="s">
        <v>325</v>
      </c>
      <c r="B154" s="13" t="s">
        <v>326</v>
      </c>
      <c r="C154" s="16"/>
      <c r="D154" s="57"/>
      <c r="E154" s="16"/>
      <c r="F154" s="58" t="s">
        <v>327</v>
      </c>
      <c r="G154" s="19">
        <f t="shared" ref="G154:K154" si="9">G155+G160</f>
        <v>1440</v>
      </c>
      <c r="H154" s="19">
        <f t="shared" si="9"/>
        <v>1420</v>
      </c>
      <c r="I154" s="19">
        <f t="shared" si="9"/>
        <v>20</v>
      </c>
      <c r="J154" s="19"/>
      <c r="K154" s="19"/>
      <c r="L154" s="19">
        <f>L155+L160</f>
        <v>1423.5919</v>
      </c>
      <c r="M154" s="19">
        <f>M155+M160</f>
        <v>1403.5919</v>
      </c>
      <c r="N154" s="19">
        <f>N155+N160</f>
        <v>20</v>
      </c>
      <c r="O154" s="19"/>
      <c r="P154" s="19"/>
      <c r="Q154" s="19"/>
      <c r="R154" s="19"/>
      <c r="S154" s="19"/>
      <c r="T154" s="16"/>
      <c r="U154" s="16"/>
      <c r="V154" s="26"/>
    </row>
    <row r="155" s="1" customFormat="1" ht="48" customHeight="1" spans="1:22">
      <c r="A155" s="11" t="s">
        <v>26</v>
      </c>
      <c r="B155" s="102" t="s">
        <v>328</v>
      </c>
      <c r="C155" s="103"/>
      <c r="D155" s="57"/>
      <c r="E155" s="103"/>
      <c r="F155" s="23" t="s">
        <v>329</v>
      </c>
      <c r="G155" s="19">
        <v>550</v>
      </c>
      <c r="H155" s="19">
        <v>550</v>
      </c>
      <c r="I155" s="19"/>
      <c r="J155" s="19"/>
      <c r="K155" s="19"/>
      <c r="L155" s="19">
        <f>SUM(L156:L159)</f>
        <v>533.5919</v>
      </c>
      <c r="M155" s="19">
        <f>SUM(M156:M159)</f>
        <v>533.5919</v>
      </c>
      <c r="N155" s="19"/>
      <c r="O155" s="19"/>
      <c r="P155" s="19"/>
      <c r="Q155" s="19"/>
      <c r="R155" s="19"/>
      <c r="S155" s="19"/>
      <c r="T155" s="60"/>
      <c r="U155" s="60"/>
      <c r="V155" s="25"/>
    </row>
    <row r="156" s="1" customFormat="1" ht="56" customHeight="1" spans="1:22">
      <c r="A156" s="26">
        <v>1</v>
      </c>
      <c r="B156" s="31" t="s">
        <v>330</v>
      </c>
      <c r="C156" s="31" t="s">
        <v>35</v>
      </c>
      <c r="D156" s="32" t="s">
        <v>36</v>
      </c>
      <c r="E156" s="31" t="s">
        <v>331</v>
      </c>
      <c r="F156" s="34" t="s">
        <v>332</v>
      </c>
      <c r="G156" s="29">
        <v>150</v>
      </c>
      <c r="H156" s="29">
        <v>150</v>
      </c>
      <c r="I156" s="29"/>
      <c r="J156" s="29"/>
      <c r="K156" s="29"/>
      <c r="L156" s="29">
        <v>145.4236</v>
      </c>
      <c r="M156" s="29">
        <v>145.4236</v>
      </c>
      <c r="N156" s="29"/>
      <c r="O156" s="29"/>
      <c r="P156" s="29"/>
      <c r="Q156" s="29"/>
      <c r="R156" s="29"/>
      <c r="S156" s="29" t="s">
        <v>39</v>
      </c>
      <c r="T156" s="31" t="s">
        <v>333</v>
      </c>
      <c r="U156" s="31" t="s">
        <v>334</v>
      </c>
      <c r="V156" s="26"/>
    </row>
    <row r="157" s="1" customFormat="1" ht="63" customHeight="1" spans="1:22">
      <c r="A157" s="26">
        <v>2</v>
      </c>
      <c r="B157" s="31" t="s">
        <v>335</v>
      </c>
      <c r="C157" s="31" t="s">
        <v>35</v>
      </c>
      <c r="D157" s="32" t="s">
        <v>36</v>
      </c>
      <c r="E157" s="31" t="s">
        <v>225</v>
      </c>
      <c r="F157" s="28" t="s">
        <v>336</v>
      </c>
      <c r="G157" s="29">
        <v>120</v>
      </c>
      <c r="H157" s="29">
        <v>120</v>
      </c>
      <c r="I157" s="29"/>
      <c r="J157" s="29"/>
      <c r="K157" s="29"/>
      <c r="L157" s="29">
        <v>116.374</v>
      </c>
      <c r="M157" s="29">
        <v>116.374</v>
      </c>
      <c r="N157" s="29"/>
      <c r="O157" s="29"/>
      <c r="P157" s="29"/>
      <c r="Q157" s="29"/>
      <c r="R157" s="29"/>
      <c r="S157" s="29" t="s">
        <v>39</v>
      </c>
      <c r="T157" s="25" t="s">
        <v>333</v>
      </c>
      <c r="U157" s="51" t="s">
        <v>337</v>
      </c>
      <c r="V157" s="26"/>
    </row>
    <row r="158" s="1" customFormat="1" ht="75" customHeight="1" spans="1:22">
      <c r="A158" s="26">
        <v>3</v>
      </c>
      <c r="B158" s="31" t="s">
        <v>338</v>
      </c>
      <c r="C158" s="25" t="s">
        <v>35</v>
      </c>
      <c r="D158" s="32" t="s">
        <v>36</v>
      </c>
      <c r="E158" s="25" t="s">
        <v>339</v>
      </c>
      <c r="F158" s="28" t="s">
        <v>340</v>
      </c>
      <c r="G158" s="29">
        <v>140</v>
      </c>
      <c r="H158" s="29">
        <v>140</v>
      </c>
      <c r="I158" s="29"/>
      <c r="J158" s="29"/>
      <c r="K158" s="29"/>
      <c r="L158" s="29">
        <v>135.695</v>
      </c>
      <c r="M158" s="29">
        <v>135.695</v>
      </c>
      <c r="N158" s="29"/>
      <c r="O158" s="29"/>
      <c r="P158" s="29"/>
      <c r="Q158" s="29"/>
      <c r="R158" s="29"/>
      <c r="S158" s="29" t="s">
        <v>39</v>
      </c>
      <c r="T158" s="25" t="s">
        <v>333</v>
      </c>
      <c r="U158" s="25" t="s">
        <v>196</v>
      </c>
      <c r="V158" s="26"/>
    </row>
    <row r="159" s="1" customFormat="1" ht="67" customHeight="1" spans="1:22">
      <c r="A159" s="26">
        <v>4</v>
      </c>
      <c r="B159" s="105" t="s">
        <v>341</v>
      </c>
      <c r="C159" s="106" t="s">
        <v>35</v>
      </c>
      <c r="D159" s="32" t="s">
        <v>36</v>
      </c>
      <c r="E159" s="106" t="s">
        <v>342</v>
      </c>
      <c r="F159" s="107" t="s">
        <v>343</v>
      </c>
      <c r="G159" s="35">
        <v>140</v>
      </c>
      <c r="H159" s="35">
        <v>140</v>
      </c>
      <c r="I159" s="35"/>
      <c r="J159" s="35"/>
      <c r="K159" s="35"/>
      <c r="L159" s="35">
        <v>136.0993</v>
      </c>
      <c r="M159" s="35">
        <v>136.0993</v>
      </c>
      <c r="N159" s="35"/>
      <c r="O159" s="35"/>
      <c r="P159" s="35"/>
      <c r="Q159" s="35"/>
      <c r="R159" s="35"/>
      <c r="S159" s="29" t="s">
        <v>39</v>
      </c>
      <c r="T159" s="25" t="s">
        <v>333</v>
      </c>
      <c r="U159" s="106" t="s">
        <v>203</v>
      </c>
      <c r="V159" s="26"/>
    </row>
    <row r="160" s="1" customFormat="1" ht="43" customHeight="1" spans="1:22">
      <c r="A160" s="11" t="s">
        <v>150</v>
      </c>
      <c r="B160" s="102" t="s">
        <v>344</v>
      </c>
      <c r="C160" s="103"/>
      <c r="D160" s="57"/>
      <c r="E160" s="103"/>
      <c r="F160" s="23" t="s">
        <v>345</v>
      </c>
      <c r="G160" s="19">
        <f t="shared" ref="G160:K160" si="10">G161</f>
        <v>890</v>
      </c>
      <c r="H160" s="19">
        <f t="shared" si="10"/>
        <v>870</v>
      </c>
      <c r="I160" s="19">
        <f t="shared" si="10"/>
        <v>20</v>
      </c>
      <c r="J160" s="19"/>
      <c r="K160" s="19"/>
      <c r="L160" s="19">
        <f t="shared" ref="L160:N160" si="11">L161</f>
        <v>890</v>
      </c>
      <c r="M160" s="19">
        <f t="shared" si="11"/>
        <v>870</v>
      </c>
      <c r="N160" s="19">
        <f t="shared" si="11"/>
        <v>20</v>
      </c>
      <c r="O160" s="19"/>
      <c r="P160" s="19"/>
      <c r="Q160" s="19"/>
      <c r="R160" s="19"/>
      <c r="S160" s="19"/>
      <c r="T160" s="60"/>
      <c r="U160" s="60"/>
      <c r="V160" s="26"/>
    </row>
    <row r="161" s="1" customFormat="1" ht="66" customHeight="1" spans="1:22">
      <c r="A161" s="50">
        <v>1</v>
      </c>
      <c r="B161" s="31" t="s">
        <v>346</v>
      </c>
      <c r="C161" s="31" t="s">
        <v>35</v>
      </c>
      <c r="D161" s="32" t="s">
        <v>36</v>
      </c>
      <c r="E161" s="31" t="s">
        <v>308</v>
      </c>
      <c r="F161" s="108" t="s">
        <v>347</v>
      </c>
      <c r="G161" s="29">
        <v>890</v>
      </c>
      <c r="H161" s="29">
        <v>870</v>
      </c>
      <c r="I161" s="29">
        <v>20</v>
      </c>
      <c r="J161" s="29"/>
      <c r="K161" s="29"/>
      <c r="L161" s="29">
        <v>890</v>
      </c>
      <c r="M161" s="29">
        <v>870</v>
      </c>
      <c r="N161" s="29">
        <v>20</v>
      </c>
      <c r="O161" s="29"/>
      <c r="P161" s="29"/>
      <c r="Q161" s="29"/>
      <c r="R161" s="29"/>
      <c r="S161" s="29" t="s">
        <v>39</v>
      </c>
      <c r="T161" s="51" t="s">
        <v>333</v>
      </c>
      <c r="U161" s="51" t="s">
        <v>333</v>
      </c>
      <c r="V161" s="26"/>
    </row>
    <row r="162" s="1" customFormat="1" ht="45" customHeight="1" spans="1:22">
      <c r="A162" s="11" t="s">
        <v>348</v>
      </c>
      <c r="B162" s="13" t="s">
        <v>349</v>
      </c>
      <c r="C162" s="60"/>
      <c r="D162" s="60"/>
      <c r="E162" s="16"/>
      <c r="F162" s="104" t="s">
        <v>350</v>
      </c>
      <c r="G162" s="62">
        <f t="shared" ref="G162:K162" si="12">G163</f>
        <v>1509.6</v>
      </c>
      <c r="H162" s="62">
        <f t="shared" si="12"/>
        <v>1509.6</v>
      </c>
      <c r="I162" s="62"/>
      <c r="J162" s="62"/>
      <c r="K162" s="62"/>
      <c r="L162" s="62">
        <f>L163</f>
        <v>1509.6</v>
      </c>
      <c r="M162" s="62">
        <f>M163</f>
        <v>1509.6</v>
      </c>
      <c r="N162" s="62"/>
      <c r="O162" s="62"/>
      <c r="P162" s="62"/>
      <c r="Q162" s="62"/>
      <c r="R162" s="62"/>
      <c r="S162" s="62"/>
      <c r="T162" s="60"/>
      <c r="U162" s="60"/>
      <c r="V162" s="26"/>
    </row>
    <row r="163" s="1" customFormat="1" ht="37" customHeight="1" spans="1:22">
      <c r="A163" s="11" t="s">
        <v>26</v>
      </c>
      <c r="B163" s="13" t="s">
        <v>351</v>
      </c>
      <c r="C163" s="60"/>
      <c r="D163" s="60"/>
      <c r="E163" s="16"/>
      <c r="F163" s="109">
        <v>33.4</v>
      </c>
      <c r="G163" s="62">
        <v>1509.6</v>
      </c>
      <c r="H163" s="62">
        <v>1509.6</v>
      </c>
      <c r="I163" s="62"/>
      <c r="J163" s="62"/>
      <c r="K163" s="62"/>
      <c r="L163" s="62">
        <f>SUM(L164:L172)</f>
        <v>1509.6</v>
      </c>
      <c r="M163" s="62">
        <f>SUM(M164:M172)</f>
        <v>1509.6</v>
      </c>
      <c r="N163" s="62"/>
      <c r="O163" s="62"/>
      <c r="P163" s="62"/>
      <c r="Q163" s="62"/>
      <c r="R163" s="62"/>
      <c r="S163" s="62"/>
      <c r="T163" s="60"/>
      <c r="U163" s="60"/>
      <c r="V163" s="26"/>
    </row>
    <row r="164" s="1" customFormat="1" ht="37" customHeight="1" spans="1:22">
      <c r="A164" s="50">
        <v>1</v>
      </c>
      <c r="B164" s="110" t="s">
        <v>352</v>
      </c>
      <c r="C164" s="51" t="s">
        <v>216</v>
      </c>
      <c r="D164" s="50" t="s">
        <v>217</v>
      </c>
      <c r="E164" s="111" t="s">
        <v>353</v>
      </c>
      <c r="F164" s="112">
        <v>2.5</v>
      </c>
      <c r="G164" s="35">
        <v>120</v>
      </c>
      <c r="H164" s="35">
        <v>120</v>
      </c>
      <c r="I164" s="35"/>
      <c r="J164" s="35"/>
      <c r="K164" s="35"/>
      <c r="L164" s="35">
        <v>120</v>
      </c>
      <c r="M164" s="35">
        <v>120</v>
      </c>
      <c r="N164" s="35"/>
      <c r="O164" s="35"/>
      <c r="P164" s="35"/>
      <c r="Q164" s="35"/>
      <c r="R164" s="35"/>
      <c r="S164" s="35" t="s">
        <v>39</v>
      </c>
      <c r="T164" s="51" t="s">
        <v>219</v>
      </c>
      <c r="U164" s="25" t="s">
        <v>220</v>
      </c>
      <c r="V164" s="26"/>
    </row>
    <row r="165" s="1" customFormat="1" ht="37" customHeight="1" spans="1:22">
      <c r="A165" s="50">
        <v>2</v>
      </c>
      <c r="B165" s="110" t="s">
        <v>354</v>
      </c>
      <c r="C165" s="51" t="s">
        <v>216</v>
      </c>
      <c r="D165" s="50" t="s">
        <v>217</v>
      </c>
      <c r="E165" s="111" t="s">
        <v>355</v>
      </c>
      <c r="F165" s="112">
        <v>4.9</v>
      </c>
      <c r="G165" s="35">
        <v>249</v>
      </c>
      <c r="H165" s="35">
        <v>249</v>
      </c>
      <c r="I165" s="35"/>
      <c r="J165" s="35"/>
      <c r="K165" s="35"/>
      <c r="L165" s="35">
        <v>249</v>
      </c>
      <c r="M165" s="35">
        <v>249</v>
      </c>
      <c r="N165" s="35"/>
      <c r="O165" s="35"/>
      <c r="P165" s="35"/>
      <c r="Q165" s="35"/>
      <c r="R165" s="35"/>
      <c r="S165" s="35" t="s">
        <v>39</v>
      </c>
      <c r="T165" s="51" t="s">
        <v>219</v>
      </c>
      <c r="U165" s="25" t="s">
        <v>220</v>
      </c>
      <c r="V165" s="26"/>
    </row>
    <row r="166" s="1" customFormat="1" ht="37" customHeight="1" spans="1:22">
      <c r="A166" s="50">
        <v>3</v>
      </c>
      <c r="B166" s="51" t="s">
        <v>356</v>
      </c>
      <c r="C166" s="51" t="s">
        <v>216</v>
      </c>
      <c r="D166" s="50" t="s">
        <v>217</v>
      </c>
      <c r="E166" s="111" t="s">
        <v>357</v>
      </c>
      <c r="F166" s="112">
        <v>6.1</v>
      </c>
      <c r="G166" s="35">
        <v>287</v>
      </c>
      <c r="H166" s="35">
        <v>287</v>
      </c>
      <c r="I166" s="35"/>
      <c r="J166" s="35"/>
      <c r="K166" s="35"/>
      <c r="L166" s="35">
        <v>287</v>
      </c>
      <c r="M166" s="35">
        <v>287</v>
      </c>
      <c r="N166" s="35"/>
      <c r="O166" s="35"/>
      <c r="P166" s="35"/>
      <c r="Q166" s="35"/>
      <c r="R166" s="35"/>
      <c r="S166" s="35" t="s">
        <v>39</v>
      </c>
      <c r="T166" s="51" t="s">
        <v>219</v>
      </c>
      <c r="U166" s="25" t="s">
        <v>220</v>
      </c>
      <c r="V166" s="26"/>
    </row>
    <row r="167" s="1" customFormat="1" ht="37" customHeight="1" spans="1:22">
      <c r="A167" s="50">
        <v>4</v>
      </c>
      <c r="B167" s="51" t="s">
        <v>358</v>
      </c>
      <c r="C167" s="51" t="s">
        <v>216</v>
      </c>
      <c r="D167" s="50" t="s">
        <v>217</v>
      </c>
      <c r="E167" s="111" t="s">
        <v>359</v>
      </c>
      <c r="F167" s="112">
        <v>5.7</v>
      </c>
      <c r="G167" s="35">
        <v>257</v>
      </c>
      <c r="H167" s="35">
        <v>257</v>
      </c>
      <c r="I167" s="35"/>
      <c r="J167" s="35"/>
      <c r="K167" s="35"/>
      <c r="L167" s="35">
        <v>257</v>
      </c>
      <c r="M167" s="35">
        <v>257</v>
      </c>
      <c r="N167" s="35"/>
      <c r="O167" s="35"/>
      <c r="P167" s="35"/>
      <c r="Q167" s="35"/>
      <c r="R167" s="35"/>
      <c r="S167" s="35" t="s">
        <v>39</v>
      </c>
      <c r="T167" s="51" t="s">
        <v>219</v>
      </c>
      <c r="U167" s="25" t="s">
        <v>220</v>
      </c>
      <c r="V167" s="26"/>
    </row>
    <row r="168" s="1" customFormat="1" ht="37" customHeight="1" spans="1:22">
      <c r="A168" s="50">
        <v>5</v>
      </c>
      <c r="B168" s="51" t="s">
        <v>360</v>
      </c>
      <c r="C168" s="51" t="s">
        <v>216</v>
      </c>
      <c r="D168" s="50" t="s">
        <v>217</v>
      </c>
      <c r="E168" s="111" t="s">
        <v>361</v>
      </c>
      <c r="F168" s="112">
        <v>1.2</v>
      </c>
      <c r="G168" s="35">
        <v>58.3</v>
      </c>
      <c r="H168" s="35">
        <v>58.3</v>
      </c>
      <c r="I168" s="35"/>
      <c r="J168" s="35"/>
      <c r="K168" s="35"/>
      <c r="L168" s="35">
        <v>58.3</v>
      </c>
      <c r="M168" s="35">
        <v>58.3</v>
      </c>
      <c r="N168" s="35"/>
      <c r="O168" s="35"/>
      <c r="P168" s="35"/>
      <c r="Q168" s="35"/>
      <c r="R168" s="35"/>
      <c r="S168" s="35" t="s">
        <v>39</v>
      </c>
      <c r="T168" s="51" t="s">
        <v>219</v>
      </c>
      <c r="U168" s="25" t="s">
        <v>220</v>
      </c>
      <c r="V168" s="26"/>
    </row>
    <row r="169" s="1" customFormat="1" ht="37" customHeight="1" spans="1:22">
      <c r="A169" s="50">
        <v>6</v>
      </c>
      <c r="B169" s="51" t="s">
        <v>362</v>
      </c>
      <c r="C169" s="51" t="s">
        <v>216</v>
      </c>
      <c r="D169" s="50" t="s">
        <v>217</v>
      </c>
      <c r="E169" s="111" t="s">
        <v>363</v>
      </c>
      <c r="F169" s="112">
        <v>2.5</v>
      </c>
      <c r="G169" s="35">
        <v>122</v>
      </c>
      <c r="H169" s="35">
        <v>122</v>
      </c>
      <c r="I169" s="35"/>
      <c r="J169" s="35"/>
      <c r="K169" s="35"/>
      <c r="L169" s="35">
        <v>122</v>
      </c>
      <c r="M169" s="35">
        <v>122</v>
      </c>
      <c r="N169" s="35"/>
      <c r="O169" s="35"/>
      <c r="P169" s="35"/>
      <c r="Q169" s="35"/>
      <c r="R169" s="35"/>
      <c r="S169" s="35" t="s">
        <v>39</v>
      </c>
      <c r="T169" s="51" t="s">
        <v>219</v>
      </c>
      <c r="U169" s="25" t="s">
        <v>220</v>
      </c>
      <c r="V169" s="26"/>
    </row>
    <row r="170" s="1" customFormat="1" ht="37" customHeight="1" spans="1:22">
      <c r="A170" s="50">
        <v>7</v>
      </c>
      <c r="B170" s="51" t="s">
        <v>364</v>
      </c>
      <c r="C170" s="51" t="s">
        <v>216</v>
      </c>
      <c r="D170" s="50" t="s">
        <v>217</v>
      </c>
      <c r="E170" s="111" t="s">
        <v>365</v>
      </c>
      <c r="F170" s="112">
        <v>1.3</v>
      </c>
      <c r="G170" s="35">
        <v>66.3</v>
      </c>
      <c r="H170" s="35">
        <v>66.3</v>
      </c>
      <c r="I170" s="35"/>
      <c r="J170" s="35"/>
      <c r="K170" s="35"/>
      <c r="L170" s="35">
        <v>66.3</v>
      </c>
      <c r="M170" s="35">
        <v>66.3</v>
      </c>
      <c r="N170" s="35"/>
      <c r="O170" s="35"/>
      <c r="P170" s="35"/>
      <c r="Q170" s="35"/>
      <c r="R170" s="35"/>
      <c r="S170" s="35" t="s">
        <v>39</v>
      </c>
      <c r="T170" s="51" t="s">
        <v>219</v>
      </c>
      <c r="U170" s="25" t="s">
        <v>220</v>
      </c>
      <c r="V170" s="26"/>
    </row>
    <row r="171" s="1" customFormat="1" ht="37" customHeight="1" spans="1:22">
      <c r="A171" s="50">
        <v>8</v>
      </c>
      <c r="B171" s="113" t="s">
        <v>366</v>
      </c>
      <c r="C171" s="51" t="s">
        <v>216</v>
      </c>
      <c r="D171" s="50" t="s">
        <v>217</v>
      </c>
      <c r="E171" s="114" t="s">
        <v>367</v>
      </c>
      <c r="F171" s="112">
        <v>3</v>
      </c>
      <c r="G171" s="35">
        <v>151</v>
      </c>
      <c r="H171" s="35">
        <v>151</v>
      </c>
      <c r="I171" s="35"/>
      <c r="J171" s="35"/>
      <c r="K171" s="35"/>
      <c r="L171" s="35">
        <v>151</v>
      </c>
      <c r="M171" s="35">
        <v>151</v>
      </c>
      <c r="N171" s="35"/>
      <c r="O171" s="35"/>
      <c r="P171" s="35"/>
      <c r="Q171" s="35"/>
      <c r="R171" s="35"/>
      <c r="S171" s="35" t="s">
        <v>39</v>
      </c>
      <c r="T171" s="51" t="s">
        <v>219</v>
      </c>
      <c r="U171" s="25" t="s">
        <v>220</v>
      </c>
      <c r="V171" s="26"/>
    </row>
    <row r="172" s="1" customFormat="1" ht="37" customHeight="1" spans="1:22">
      <c r="A172" s="50">
        <v>9</v>
      </c>
      <c r="B172" s="113" t="s">
        <v>368</v>
      </c>
      <c r="C172" s="51" t="s">
        <v>216</v>
      </c>
      <c r="D172" s="50" t="s">
        <v>217</v>
      </c>
      <c r="E172" s="114" t="s">
        <v>369</v>
      </c>
      <c r="F172" s="112">
        <v>6.2</v>
      </c>
      <c r="G172" s="35">
        <v>199</v>
      </c>
      <c r="H172" s="35">
        <v>199</v>
      </c>
      <c r="I172" s="35"/>
      <c r="J172" s="35"/>
      <c r="K172" s="35"/>
      <c r="L172" s="35">
        <v>199</v>
      </c>
      <c r="M172" s="35">
        <v>199</v>
      </c>
      <c r="N172" s="35"/>
      <c r="O172" s="35"/>
      <c r="P172" s="35"/>
      <c r="Q172" s="35"/>
      <c r="R172" s="35"/>
      <c r="S172" s="35" t="s">
        <v>39</v>
      </c>
      <c r="T172" s="51" t="s">
        <v>219</v>
      </c>
      <c r="U172" s="25" t="s">
        <v>220</v>
      </c>
      <c r="V172" s="26"/>
    </row>
    <row r="173" s="1" customFormat="1" ht="40" customHeight="1" spans="1:22">
      <c r="A173" s="11" t="s">
        <v>370</v>
      </c>
      <c r="B173" s="13" t="s">
        <v>371</v>
      </c>
      <c r="C173" s="60"/>
      <c r="D173" s="60"/>
      <c r="E173" s="16"/>
      <c r="F173" s="104" t="s">
        <v>372</v>
      </c>
      <c r="G173" s="62">
        <f t="shared" ref="G173:K173" si="13">G174+G175</f>
        <v>756</v>
      </c>
      <c r="H173" s="62">
        <f t="shared" si="13"/>
        <v>756</v>
      </c>
      <c r="I173" s="62"/>
      <c r="J173" s="62"/>
      <c r="K173" s="62"/>
      <c r="L173" s="62">
        <f>L174+L175</f>
        <v>683.2622</v>
      </c>
      <c r="M173" s="62">
        <f>M174+M175</f>
        <v>683.2622</v>
      </c>
      <c r="N173" s="62"/>
      <c r="O173" s="62"/>
      <c r="P173" s="62"/>
      <c r="Q173" s="62"/>
      <c r="R173" s="62"/>
      <c r="S173" s="62"/>
      <c r="T173" s="127"/>
      <c r="U173" s="60"/>
      <c r="V173" s="26"/>
    </row>
    <row r="174" s="1" customFormat="1" ht="53" customHeight="1" spans="1:22">
      <c r="A174" s="50">
        <v>1</v>
      </c>
      <c r="B174" s="25" t="s">
        <v>373</v>
      </c>
      <c r="C174" s="25" t="s">
        <v>35</v>
      </c>
      <c r="D174" s="33" t="s">
        <v>178</v>
      </c>
      <c r="E174" s="25" t="s">
        <v>374</v>
      </c>
      <c r="F174" s="108" t="s">
        <v>375</v>
      </c>
      <c r="G174" s="35">
        <v>377</v>
      </c>
      <c r="H174" s="35">
        <v>377</v>
      </c>
      <c r="I174" s="35"/>
      <c r="J174" s="35"/>
      <c r="K174" s="35"/>
      <c r="L174" s="35">
        <v>316.7836</v>
      </c>
      <c r="M174" s="35">
        <v>316.7836</v>
      </c>
      <c r="N174" s="35"/>
      <c r="O174" s="35"/>
      <c r="P174" s="35"/>
      <c r="Q174" s="35"/>
      <c r="R174" s="35"/>
      <c r="S174" s="29" t="s">
        <v>39</v>
      </c>
      <c r="T174" s="51" t="s">
        <v>333</v>
      </c>
      <c r="U174" s="51" t="s">
        <v>376</v>
      </c>
      <c r="V174" s="26"/>
    </row>
    <row r="175" s="1" customFormat="1" ht="53" customHeight="1" spans="1:22">
      <c r="A175" s="50">
        <v>2</v>
      </c>
      <c r="B175" s="25" t="s">
        <v>377</v>
      </c>
      <c r="C175" s="25" t="s">
        <v>35</v>
      </c>
      <c r="D175" s="33" t="s">
        <v>178</v>
      </c>
      <c r="E175" s="25" t="s">
        <v>378</v>
      </c>
      <c r="F175" s="115" t="s">
        <v>379</v>
      </c>
      <c r="G175" s="29">
        <v>379</v>
      </c>
      <c r="H175" s="29">
        <v>379</v>
      </c>
      <c r="I175" s="29"/>
      <c r="J175" s="29"/>
      <c r="K175" s="29"/>
      <c r="L175" s="29">
        <v>366.4786</v>
      </c>
      <c r="M175" s="29">
        <v>366.4786</v>
      </c>
      <c r="N175" s="29"/>
      <c r="O175" s="29"/>
      <c r="P175" s="29"/>
      <c r="Q175" s="29"/>
      <c r="R175" s="29"/>
      <c r="S175" s="29" t="s">
        <v>39</v>
      </c>
      <c r="T175" s="51" t="s">
        <v>333</v>
      </c>
      <c r="U175" s="51" t="s">
        <v>378</v>
      </c>
      <c r="V175" s="26"/>
    </row>
    <row r="176" s="1" customFormat="1" ht="48" customHeight="1" spans="1:22">
      <c r="A176" s="11" t="s">
        <v>380</v>
      </c>
      <c r="B176" s="13" t="s">
        <v>381</v>
      </c>
      <c r="C176" s="16"/>
      <c r="D176" s="57"/>
      <c r="E176" s="16"/>
      <c r="F176" s="116" t="s">
        <v>382</v>
      </c>
      <c r="G176" s="19">
        <f t="shared" ref="G176:K176" si="14">G177+G178</f>
        <v>6710</v>
      </c>
      <c r="H176" s="19">
        <f t="shared" si="14"/>
        <v>3781.91</v>
      </c>
      <c r="I176" s="19">
        <f t="shared" si="14"/>
        <v>2928.09</v>
      </c>
      <c r="J176" s="19"/>
      <c r="K176" s="19"/>
      <c r="L176" s="19">
        <f>L177+L178</f>
        <v>6502.56</v>
      </c>
      <c r="M176" s="19">
        <f>M177+M178</f>
        <v>3669.41</v>
      </c>
      <c r="N176" s="19">
        <f>N177+N178</f>
        <v>2833.15</v>
      </c>
      <c r="O176" s="19"/>
      <c r="P176" s="19"/>
      <c r="Q176" s="19"/>
      <c r="R176" s="19"/>
      <c r="S176" s="19"/>
      <c r="T176" s="60"/>
      <c r="U176" s="60"/>
      <c r="V176" s="26"/>
    </row>
    <row r="177" s="1" customFormat="1" ht="85" customHeight="1" spans="1:22">
      <c r="A177" s="50">
        <v>1</v>
      </c>
      <c r="B177" s="25" t="s">
        <v>383</v>
      </c>
      <c r="C177" s="117" t="s">
        <v>35</v>
      </c>
      <c r="D177" s="33" t="s">
        <v>178</v>
      </c>
      <c r="E177" s="25" t="s">
        <v>308</v>
      </c>
      <c r="F177" s="115" t="s">
        <v>384</v>
      </c>
      <c r="G177" s="29">
        <v>2960</v>
      </c>
      <c r="H177" s="29">
        <v>31.91</v>
      </c>
      <c r="I177" s="29">
        <v>2928.09</v>
      </c>
      <c r="J177" s="29"/>
      <c r="K177" s="29"/>
      <c r="L177" s="29">
        <f>M177+N177+O177+P177</f>
        <v>2865.06</v>
      </c>
      <c r="M177" s="42">
        <v>31.91</v>
      </c>
      <c r="N177" s="42">
        <v>2833.15</v>
      </c>
      <c r="O177" s="29"/>
      <c r="P177" s="29"/>
      <c r="Q177" s="29"/>
      <c r="R177" s="29"/>
      <c r="S177" s="29" t="s">
        <v>39</v>
      </c>
      <c r="T177" s="51" t="s">
        <v>40</v>
      </c>
      <c r="U177" s="51" t="s">
        <v>37</v>
      </c>
      <c r="V177" s="26"/>
    </row>
    <row r="178" s="1" customFormat="1" ht="85" customHeight="1" spans="1:22">
      <c r="A178" s="50">
        <v>2</v>
      </c>
      <c r="B178" s="25" t="s">
        <v>385</v>
      </c>
      <c r="C178" s="117" t="s">
        <v>35</v>
      </c>
      <c r="D178" s="33" t="s">
        <v>178</v>
      </c>
      <c r="E178" s="25" t="s">
        <v>308</v>
      </c>
      <c r="F178" s="115" t="s">
        <v>386</v>
      </c>
      <c r="G178" s="29">
        <v>3750</v>
      </c>
      <c r="H178" s="29">
        <v>3750</v>
      </c>
      <c r="I178" s="29"/>
      <c r="J178" s="29"/>
      <c r="K178" s="29"/>
      <c r="L178" s="29">
        <v>3637.5</v>
      </c>
      <c r="M178" s="29">
        <v>3637.5</v>
      </c>
      <c r="N178" s="29"/>
      <c r="O178" s="29"/>
      <c r="P178" s="29"/>
      <c r="Q178" s="29"/>
      <c r="R178" s="29"/>
      <c r="S178" s="29" t="s">
        <v>39</v>
      </c>
      <c r="T178" s="51" t="s">
        <v>40</v>
      </c>
      <c r="U178" s="51" t="s">
        <v>37</v>
      </c>
      <c r="V178" s="26"/>
    </row>
    <row r="179" s="1" customFormat="1" ht="43" customHeight="1" spans="1:22">
      <c r="A179" s="13" t="s">
        <v>387</v>
      </c>
      <c r="B179" s="13" t="s">
        <v>388</v>
      </c>
      <c r="C179" s="118"/>
      <c r="D179" s="57"/>
      <c r="E179" s="16"/>
      <c r="F179" s="104" t="s">
        <v>389</v>
      </c>
      <c r="G179" s="62">
        <f t="shared" ref="G179:K179" si="15">G180+G181</f>
        <v>2066.34</v>
      </c>
      <c r="H179" s="62">
        <f t="shared" si="15"/>
        <v>2066.34</v>
      </c>
      <c r="I179" s="62"/>
      <c r="J179" s="62"/>
      <c r="K179" s="62"/>
      <c r="L179" s="62">
        <f>L180+L181</f>
        <v>2008.54</v>
      </c>
      <c r="M179" s="62">
        <f>M180+M181</f>
        <v>2008.54</v>
      </c>
      <c r="N179" s="62"/>
      <c r="O179" s="62"/>
      <c r="P179" s="62"/>
      <c r="Q179" s="62"/>
      <c r="R179" s="62"/>
      <c r="S179" s="62"/>
      <c r="T179" s="60"/>
      <c r="U179" s="60"/>
      <c r="V179" s="26"/>
    </row>
    <row r="180" s="1" customFormat="1" ht="52" customHeight="1" spans="1:22">
      <c r="A180" s="50">
        <v>1</v>
      </c>
      <c r="B180" s="25" t="s">
        <v>390</v>
      </c>
      <c r="C180" s="51" t="s">
        <v>35</v>
      </c>
      <c r="D180" s="50" t="s">
        <v>36</v>
      </c>
      <c r="E180" s="25" t="s">
        <v>391</v>
      </c>
      <c r="F180" s="115" t="s">
        <v>392</v>
      </c>
      <c r="G180" s="35">
        <v>36.2</v>
      </c>
      <c r="H180" s="35">
        <v>36.2</v>
      </c>
      <c r="I180" s="35"/>
      <c r="J180" s="35"/>
      <c r="K180" s="35"/>
      <c r="L180" s="35">
        <v>35.08</v>
      </c>
      <c r="M180" s="42">
        <v>35.08</v>
      </c>
      <c r="N180" s="35"/>
      <c r="O180" s="35"/>
      <c r="P180" s="35"/>
      <c r="Q180" s="35"/>
      <c r="R180" s="35"/>
      <c r="S180" s="29" t="s">
        <v>39</v>
      </c>
      <c r="T180" s="51" t="s">
        <v>393</v>
      </c>
      <c r="U180" s="51" t="s">
        <v>378</v>
      </c>
      <c r="V180" s="26"/>
    </row>
    <row r="181" s="1" customFormat="1" ht="72" customHeight="1" spans="1:22">
      <c r="A181" s="50">
        <v>2</v>
      </c>
      <c r="B181" s="25" t="s">
        <v>394</v>
      </c>
      <c r="C181" s="51" t="s">
        <v>35</v>
      </c>
      <c r="D181" s="33" t="s">
        <v>36</v>
      </c>
      <c r="E181" s="25" t="s">
        <v>395</v>
      </c>
      <c r="F181" s="115" t="s">
        <v>396</v>
      </c>
      <c r="G181" s="35">
        <v>2030.14</v>
      </c>
      <c r="H181" s="35">
        <v>2030.14</v>
      </c>
      <c r="I181" s="35"/>
      <c r="J181" s="35"/>
      <c r="K181" s="35"/>
      <c r="L181" s="35">
        <v>1973.46</v>
      </c>
      <c r="M181" s="42">
        <v>1973.46</v>
      </c>
      <c r="N181" s="35"/>
      <c r="O181" s="35"/>
      <c r="P181" s="35"/>
      <c r="Q181" s="35"/>
      <c r="R181" s="35"/>
      <c r="S181" s="29" t="s">
        <v>39</v>
      </c>
      <c r="T181" s="25" t="s">
        <v>393</v>
      </c>
      <c r="U181" s="25" t="s">
        <v>397</v>
      </c>
      <c r="V181" s="26"/>
    </row>
    <row r="182" s="1" customFormat="1" ht="39" customHeight="1" spans="1:22">
      <c r="A182" s="11" t="s">
        <v>398</v>
      </c>
      <c r="B182" s="11" t="s">
        <v>399</v>
      </c>
      <c r="C182" s="60"/>
      <c r="D182" s="60"/>
      <c r="E182" s="16"/>
      <c r="F182" s="104" t="s">
        <v>400</v>
      </c>
      <c r="G182" s="62">
        <f t="shared" ref="G182:K182" si="16">G183</f>
        <v>157</v>
      </c>
      <c r="H182" s="62">
        <f t="shared" si="16"/>
        <v>157</v>
      </c>
      <c r="I182" s="62"/>
      <c r="J182" s="62"/>
      <c r="K182" s="62"/>
      <c r="L182" s="62">
        <v>151.76</v>
      </c>
      <c r="M182" s="62">
        <v>151.76</v>
      </c>
      <c r="N182" s="62"/>
      <c r="O182" s="62"/>
      <c r="P182" s="62"/>
      <c r="Q182" s="62"/>
      <c r="R182" s="62"/>
      <c r="S182" s="62"/>
      <c r="T182" s="60"/>
      <c r="U182" s="60"/>
      <c r="V182" s="26"/>
    </row>
    <row r="183" s="1" customFormat="1" ht="72" customHeight="1" spans="1:22">
      <c r="A183" s="50">
        <v>1</v>
      </c>
      <c r="B183" s="25" t="s">
        <v>401</v>
      </c>
      <c r="C183" s="25" t="s">
        <v>35</v>
      </c>
      <c r="D183" s="50" t="s">
        <v>36</v>
      </c>
      <c r="E183" s="25" t="s">
        <v>182</v>
      </c>
      <c r="F183" s="115" t="s">
        <v>402</v>
      </c>
      <c r="G183" s="35">
        <v>157</v>
      </c>
      <c r="H183" s="35">
        <v>157</v>
      </c>
      <c r="I183" s="35"/>
      <c r="J183" s="35"/>
      <c r="K183" s="35"/>
      <c r="L183" s="35">
        <v>151.76</v>
      </c>
      <c r="M183" s="35">
        <v>151.76</v>
      </c>
      <c r="N183" s="35"/>
      <c r="O183" s="35"/>
      <c r="P183" s="35"/>
      <c r="Q183" s="35"/>
      <c r="R183" s="35"/>
      <c r="S183" s="29" t="s">
        <v>39</v>
      </c>
      <c r="T183" s="128" t="s">
        <v>403</v>
      </c>
      <c r="U183" s="25" t="s">
        <v>404</v>
      </c>
      <c r="V183" s="26"/>
    </row>
    <row r="184" s="4" customFormat="1" ht="33" customHeight="1" spans="1:22">
      <c r="A184" s="20" t="s">
        <v>405</v>
      </c>
      <c r="B184" s="21"/>
      <c r="C184" s="21"/>
      <c r="D184" s="22"/>
      <c r="E184" s="16"/>
      <c r="F184" s="119"/>
      <c r="G184" s="62">
        <f t="shared" ref="G184:K184" si="17">G185+G257+G261+G271</f>
        <v>5288.11</v>
      </c>
      <c r="H184" s="62">
        <f t="shared" si="17"/>
        <v>4010</v>
      </c>
      <c r="I184" s="62">
        <f t="shared" si="17"/>
        <v>1278.11</v>
      </c>
      <c r="J184" s="62"/>
      <c r="K184" s="62"/>
      <c r="L184" s="62">
        <f t="shared" ref="J184:P184" si="18">L185+L257+L261+L271</f>
        <v>5248.4923</v>
      </c>
      <c r="M184" s="62">
        <f t="shared" si="18"/>
        <v>3993.22</v>
      </c>
      <c r="N184" s="62">
        <f t="shared" si="18"/>
        <v>1255.2748</v>
      </c>
      <c r="O184" s="62"/>
      <c r="P184" s="62"/>
      <c r="Q184" s="62"/>
      <c r="R184" s="62"/>
      <c r="S184" s="62"/>
      <c r="T184" s="129"/>
      <c r="U184" s="16"/>
      <c r="V184" s="16"/>
    </row>
    <row r="185" s="1" customFormat="1" ht="37" customHeight="1" spans="1:22">
      <c r="A185" s="13" t="s">
        <v>23</v>
      </c>
      <c r="B185" s="13" t="s">
        <v>24</v>
      </c>
      <c r="C185" s="16"/>
      <c r="D185" s="120"/>
      <c r="E185" s="16"/>
      <c r="F185" s="23" t="s">
        <v>406</v>
      </c>
      <c r="G185" s="19">
        <f t="shared" ref="G185:K185" si="19">G186+G222+G230+G237+G252</f>
        <v>3201.66</v>
      </c>
      <c r="H185" s="19">
        <f t="shared" si="19"/>
        <v>2438.35</v>
      </c>
      <c r="I185" s="19">
        <f t="shared" si="19"/>
        <v>763.31</v>
      </c>
      <c r="J185" s="19"/>
      <c r="K185" s="19"/>
      <c r="L185" s="19">
        <f>L186+L222+L230+L237+L252</f>
        <v>3180.29</v>
      </c>
      <c r="M185" s="19">
        <f>M186+M222+M230+M237+M252</f>
        <v>2421.57</v>
      </c>
      <c r="N185" s="19">
        <f>N186+N222+N230+N237+N252</f>
        <v>758.72</v>
      </c>
      <c r="O185" s="19"/>
      <c r="P185" s="19"/>
      <c r="Q185" s="19"/>
      <c r="R185" s="19"/>
      <c r="S185" s="19"/>
      <c r="T185" s="129"/>
      <c r="U185" s="129"/>
      <c r="V185" s="26"/>
    </row>
    <row r="186" s="4" customFormat="1" ht="37" customHeight="1" spans="1:22">
      <c r="A186" s="13" t="s">
        <v>26</v>
      </c>
      <c r="B186" s="13" t="s">
        <v>27</v>
      </c>
      <c r="C186" s="16"/>
      <c r="D186" s="120"/>
      <c r="E186" s="16"/>
      <c r="F186" s="23" t="s">
        <v>407</v>
      </c>
      <c r="G186" s="19">
        <f>G187+G197</f>
        <v>414.35</v>
      </c>
      <c r="H186" s="19"/>
      <c r="I186" s="19">
        <f>I187+I197</f>
        <v>414.35</v>
      </c>
      <c r="J186" s="19"/>
      <c r="K186" s="19"/>
      <c r="L186" s="19">
        <f t="shared" ref="L186:N186" si="20">L187+L197</f>
        <v>413.65</v>
      </c>
      <c r="M186" s="19"/>
      <c r="N186" s="19">
        <f t="shared" si="20"/>
        <v>413.65</v>
      </c>
      <c r="O186" s="19"/>
      <c r="P186" s="19"/>
      <c r="Q186" s="19"/>
      <c r="R186" s="19"/>
      <c r="S186" s="19"/>
      <c r="T186" s="129"/>
      <c r="U186" s="129"/>
      <c r="V186" s="25"/>
    </row>
    <row r="187" s="1" customFormat="1" ht="37" customHeight="1" spans="1:22">
      <c r="A187" s="121">
        <v>1</v>
      </c>
      <c r="B187" s="25" t="s">
        <v>29</v>
      </c>
      <c r="C187" s="26"/>
      <c r="D187" s="122"/>
      <c r="E187" s="26"/>
      <c r="F187" s="28" t="s">
        <v>408</v>
      </c>
      <c r="G187" s="29">
        <f>G188+G192</f>
        <v>46.77</v>
      </c>
      <c r="H187" s="29"/>
      <c r="I187" s="29">
        <f>I188+I192</f>
        <v>46.77</v>
      </c>
      <c r="J187" s="29"/>
      <c r="K187" s="29"/>
      <c r="L187" s="29">
        <f t="shared" ref="L187:N187" si="21">L188+L192</f>
        <v>46.77</v>
      </c>
      <c r="M187" s="29"/>
      <c r="N187" s="29">
        <f t="shared" si="21"/>
        <v>46.77</v>
      </c>
      <c r="O187" s="29"/>
      <c r="P187" s="29"/>
      <c r="Q187" s="29"/>
      <c r="R187" s="29"/>
      <c r="S187" s="29"/>
      <c r="T187" s="130"/>
      <c r="U187" s="130"/>
      <c r="V187" s="26"/>
    </row>
    <row r="188" s="1" customFormat="1" ht="37" customHeight="1" spans="1:22">
      <c r="A188" s="36" t="s">
        <v>31</v>
      </c>
      <c r="B188" s="31" t="s">
        <v>32</v>
      </c>
      <c r="C188" s="26"/>
      <c r="D188" s="32"/>
      <c r="E188" s="32"/>
      <c r="F188" s="34" t="s">
        <v>409</v>
      </c>
      <c r="G188" s="29">
        <v>5.1</v>
      </c>
      <c r="H188" s="29"/>
      <c r="I188" s="29">
        <v>5.1</v>
      </c>
      <c r="J188" s="29"/>
      <c r="K188" s="29"/>
      <c r="L188" s="29">
        <v>5.1</v>
      </c>
      <c r="M188" s="29"/>
      <c r="N188" s="29">
        <v>5.1</v>
      </c>
      <c r="O188" s="29"/>
      <c r="P188" s="29"/>
      <c r="Q188" s="29"/>
      <c r="R188" s="29"/>
      <c r="S188" s="29"/>
      <c r="T188" s="26"/>
      <c r="U188" s="26"/>
      <c r="V188" s="26"/>
    </row>
    <row r="189" s="1" customFormat="1" ht="37" customHeight="1" spans="1:22">
      <c r="A189" s="26">
        <v>1.1</v>
      </c>
      <c r="B189" s="25" t="s">
        <v>34</v>
      </c>
      <c r="C189" s="26"/>
      <c r="D189" s="26"/>
      <c r="E189" s="26"/>
      <c r="F189" s="34" t="s">
        <v>410</v>
      </c>
      <c r="G189" s="29">
        <v>2.62</v>
      </c>
      <c r="H189" s="29"/>
      <c r="I189" s="29">
        <v>2.62</v>
      </c>
      <c r="J189" s="29"/>
      <c r="K189" s="29"/>
      <c r="L189" s="42">
        <v>2.62</v>
      </c>
      <c r="M189" s="42"/>
      <c r="N189" s="42">
        <v>2.62</v>
      </c>
      <c r="O189" s="29"/>
      <c r="P189" s="29"/>
      <c r="Q189" s="29"/>
      <c r="R189" s="29"/>
      <c r="S189" s="29" t="s">
        <v>39</v>
      </c>
      <c r="T189" s="25" t="s">
        <v>40</v>
      </c>
      <c r="U189" s="25" t="s">
        <v>37</v>
      </c>
      <c r="V189" s="26"/>
    </row>
    <row r="190" s="1" customFormat="1" ht="37" customHeight="1" spans="1:22">
      <c r="A190" s="26">
        <v>1.2</v>
      </c>
      <c r="B190" s="25" t="s">
        <v>41</v>
      </c>
      <c r="C190" s="50"/>
      <c r="D190" s="50"/>
      <c r="E190" s="50"/>
      <c r="F190" s="28" t="s">
        <v>411</v>
      </c>
      <c r="G190" s="35">
        <v>1.8</v>
      </c>
      <c r="H190" s="35"/>
      <c r="I190" s="35">
        <v>1.8</v>
      </c>
      <c r="J190" s="35"/>
      <c r="K190" s="35"/>
      <c r="L190" s="42">
        <v>1.8</v>
      </c>
      <c r="M190" s="42"/>
      <c r="N190" s="42">
        <v>1.8</v>
      </c>
      <c r="O190" s="35"/>
      <c r="P190" s="35"/>
      <c r="Q190" s="35"/>
      <c r="R190" s="35"/>
      <c r="S190" s="29" t="s">
        <v>39</v>
      </c>
      <c r="T190" s="25" t="s">
        <v>40</v>
      </c>
      <c r="U190" s="25" t="s">
        <v>37</v>
      </c>
      <c r="V190" s="26"/>
    </row>
    <row r="191" s="1" customFormat="1" ht="37" customHeight="1" spans="1:22">
      <c r="A191" s="26">
        <v>1.3</v>
      </c>
      <c r="B191" s="25" t="s">
        <v>43</v>
      </c>
      <c r="C191" s="50"/>
      <c r="D191" s="50"/>
      <c r="E191" s="50"/>
      <c r="F191" s="28" t="s">
        <v>412</v>
      </c>
      <c r="G191" s="35">
        <v>0.68</v>
      </c>
      <c r="H191" s="35"/>
      <c r="I191" s="35">
        <v>0.68</v>
      </c>
      <c r="J191" s="35"/>
      <c r="K191" s="35"/>
      <c r="L191" s="42">
        <v>0.68</v>
      </c>
      <c r="M191" s="42"/>
      <c r="N191" s="42">
        <v>0.68</v>
      </c>
      <c r="O191" s="35"/>
      <c r="P191" s="35"/>
      <c r="Q191" s="35"/>
      <c r="R191" s="35"/>
      <c r="S191" s="29" t="s">
        <v>39</v>
      </c>
      <c r="T191" s="25" t="s">
        <v>40</v>
      </c>
      <c r="U191" s="25" t="s">
        <v>37</v>
      </c>
      <c r="V191" s="26"/>
    </row>
    <row r="192" s="1" customFormat="1" ht="37" customHeight="1" spans="1:22">
      <c r="A192" s="36" t="s">
        <v>49</v>
      </c>
      <c r="B192" s="31" t="s">
        <v>50</v>
      </c>
      <c r="C192" s="26"/>
      <c r="D192" s="32"/>
      <c r="E192" s="26"/>
      <c r="F192" s="34" t="s">
        <v>413</v>
      </c>
      <c r="G192" s="29">
        <f>SUM(G193:G196)</f>
        <v>41.67</v>
      </c>
      <c r="H192" s="29"/>
      <c r="I192" s="29">
        <f>SUM(I193:I196)</f>
        <v>41.67</v>
      </c>
      <c r="J192" s="29"/>
      <c r="K192" s="29"/>
      <c r="L192" s="29">
        <v>41.67</v>
      </c>
      <c r="M192" s="29"/>
      <c r="N192" s="29">
        <v>41.67</v>
      </c>
      <c r="O192" s="29"/>
      <c r="P192" s="29"/>
      <c r="Q192" s="29"/>
      <c r="R192" s="29"/>
      <c r="S192" s="29"/>
      <c r="T192" s="26"/>
      <c r="U192" s="26"/>
      <c r="V192" s="26"/>
    </row>
    <row r="193" s="1" customFormat="1" ht="37" customHeight="1" spans="1:22">
      <c r="A193" s="26">
        <v>2.1</v>
      </c>
      <c r="B193" s="25" t="s">
        <v>34</v>
      </c>
      <c r="C193" s="26"/>
      <c r="D193" s="26"/>
      <c r="E193" s="26"/>
      <c r="F193" s="34" t="s">
        <v>414</v>
      </c>
      <c r="G193" s="29">
        <v>13.24</v>
      </c>
      <c r="H193" s="29"/>
      <c r="I193" s="29">
        <v>13.24</v>
      </c>
      <c r="J193" s="29"/>
      <c r="K193" s="29"/>
      <c r="L193" s="42">
        <v>13.24</v>
      </c>
      <c r="M193" s="42"/>
      <c r="N193" s="42">
        <v>13.24</v>
      </c>
      <c r="O193" s="29"/>
      <c r="P193" s="29"/>
      <c r="Q193" s="29"/>
      <c r="R193" s="29"/>
      <c r="S193" s="29" t="s">
        <v>39</v>
      </c>
      <c r="T193" s="25" t="s">
        <v>40</v>
      </c>
      <c r="U193" s="25" t="s">
        <v>37</v>
      </c>
      <c r="V193" s="26"/>
    </row>
    <row r="194" s="1" customFormat="1" ht="37" customHeight="1" spans="1:22">
      <c r="A194" s="26">
        <v>2.2</v>
      </c>
      <c r="B194" s="25" t="s">
        <v>41</v>
      </c>
      <c r="C194" s="50"/>
      <c r="D194" s="50"/>
      <c r="E194" s="50"/>
      <c r="F194" s="59" t="s">
        <v>415</v>
      </c>
      <c r="G194" s="35">
        <v>22.65</v>
      </c>
      <c r="H194" s="35"/>
      <c r="I194" s="35">
        <v>22.65</v>
      </c>
      <c r="J194" s="35"/>
      <c r="K194" s="35"/>
      <c r="L194" s="42">
        <v>22.65</v>
      </c>
      <c r="M194" s="42"/>
      <c r="N194" s="42">
        <v>22.65</v>
      </c>
      <c r="O194" s="35"/>
      <c r="P194" s="35"/>
      <c r="Q194" s="35"/>
      <c r="R194" s="35"/>
      <c r="S194" s="29" t="s">
        <v>39</v>
      </c>
      <c r="T194" s="25" t="s">
        <v>40</v>
      </c>
      <c r="U194" s="25" t="s">
        <v>37</v>
      </c>
      <c r="V194" s="26"/>
    </row>
    <row r="195" s="1" customFormat="1" ht="37" customHeight="1" spans="1:22">
      <c r="A195" s="26">
        <v>2.3</v>
      </c>
      <c r="B195" s="25" t="s">
        <v>43</v>
      </c>
      <c r="C195" s="50"/>
      <c r="D195" s="50"/>
      <c r="E195" s="50"/>
      <c r="F195" s="59" t="s">
        <v>416</v>
      </c>
      <c r="G195" s="35">
        <v>4.98</v>
      </c>
      <c r="H195" s="35"/>
      <c r="I195" s="35">
        <v>4.98</v>
      </c>
      <c r="J195" s="35"/>
      <c r="K195" s="35"/>
      <c r="L195" s="42">
        <v>4.98</v>
      </c>
      <c r="M195" s="42"/>
      <c r="N195" s="42">
        <v>4.98</v>
      </c>
      <c r="O195" s="35"/>
      <c r="P195" s="35"/>
      <c r="Q195" s="35"/>
      <c r="R195" s="35"/>
      <c r="S195" s="29" t="s">
        <v>39</v>
      </c>
      <c r="T195" s="25" t="s">
        <v>40</v>
      </c>
      <c r="U195" s="25" t="s">
        <v>37</v>
      </c>
      <c r="V195" s="26"/>
    </row>
    <row r="196" s="1" customFormat="1" ht="37" customHeight="1" spans="1:22">
      <c r="A196" s="26">
        <v>2.4</v>
      </c>
      <c r="B196" s="31" t="s">
        <v>45</v>
      </c>
      <c r="C196" s="32"/>
      <c r="D196" s="32"/>
      <c r="E196" s="32"/>
      <c r="F196" s="28" t="s">
        <v>417</v>
      </c>
      <c r="G196" s="29">
        <v>0.8</v>
      </c>
      <c r="H196" s="29"/>
      <c r="I196" s="29">
        <v>0.8</v>
      </c>
      <c r="J196" s="29"/>
      <c r="K196" s="29"/>
      <c r="L196" s="42">
        <v>0.8</v>
      </c>
      <c r="M196" s="42"/>
      <c r="N196" s="42">
        <v>0.8</v>
      </c>
      <c r="O196" s="29"/>
      <c r="P196" s="29"/>
      <c r="Q196" s="29"/>
      <c r="R196" s="29"/>
      <c r="S196" s="29" t="s">
        <v>39</v>
      </c>
      <c r="T196" s="25" t="s">
        <v>40</v>
      </c>
      <c r="U196" s="25" t="s">
        <v>37</v>
      </c>
      <c r="V196" s="26"/>
    </row>
    <row r="197" s="1" customFormat="1" ht="37" customHeight="1" spans="1:22">
      <c r="A197" s="131">
        <v>2</v>
      </c>
      <c r="B197" s="31" t="s">
        <v>66</v>
      </c>
      <c r="C197" s="32"/>
      <c r="D197" s="32"/>
      <c r="E197" s="32"/>
      <c r="F197" s="28" t="s">
        <v>418</v>
      </c>
      <c r="G197" s="29">
        <f>G198+G209</f>
        <v>367.58</v>
      </c>
      <c r="H197" s="29"/>
      <c r="I197" s="29">
        <f>I198+I209</f>
        <v>367.58</v>
      </c>
      <c r="J197" s="29"/>
      <c r="K197" s="29"/>
      <c r="L197" s="29">
        <f t="shared" ref="L197:N197" si="22">L198+L209</f>
        <v>366.88</v>
      </c>
      <c r="M197" s="29"/>
      <c r="N197" s="29">
        <f t="shared" si="22"/>
        <v>366.88</v>
      </c>
      <c r="O197" s="29"/>
      <c r="P197" s="29"/>
      <c r="Q197" s="29"/>
      <c r="R197" s="29"/>
      <c r="S197" s="29"/>
      <c r="T197" s="26"/>
      <c r="U197" s="26"/>
      <c r="V197" s="26"/>
    </row>
    <row r="198" s="1" customFormat="1" ht="37" customHeight="1" spans="1:22">
      <c r="A198" s="36" t="s">
        <v>31</v>
      </c>
      <c r="B198" s="31" t="s">
        <v>68</v>
      </c>
      <c r="C198" s="26"/>
      <c r="D198" s="32"/>
      <c r="E198" s="26"/>
      <c r="F198" s="28" t="s">
        <v>419</v>
      </c>
      <c r="G198" s="29">
        <f>SUM(G199:G208)</f>
        <v>66.66</v>
      </c>
      <c r="H198" s="29"/>
      <c r="I198" s="29">
        <f>SUM(I199:I208)</f>
        <v>66.66</v>
      </c>
      <c r="J198" s="29"/>
      <c r="K198" s="29"/>
      <c r="L198" s="29">
        <v>66.56</v>
      </c>
      <c r="M198" s="29"/>
      <c r="N198" s="29">
        <v>66.56</v>
      </c>
      <c r="O198" s="29"/>
      <c r="P198" s="29"/>
      <c r="Q198" s="29"/>
      <c r="R198" s="29"/>
      <c r="S198" s="29"/>
      <c r="T198" s="26"/>
      <c r="U198" s="26"/>
      <c r="V198" s="26"/>
    </row>
    <row r="199" s="1" customFormat="1" ht="37" customHeight="1" spans="1:22">
      <c r="A199" s="26">
        <v>1.1</v>
      </c>
      <c r="B199" s="25" t="s">
        <v>70</v>
      </c>
      <c r="C199" s="50"/>
      <c r="D199" s="50"/>
      <c r="E199" s="50"/>
      <c r="F199" s="28" t="s">
        <v>420</v>
      </c>
      <c r="G199" s="35">
        <v>0.24</v>
      </c>
      <c r="H199" s="35"/>
      <c r="I199" s="35">
        <v>0.24</v>
      </c>
      <c r="J199" s="35"/>
      <c r="K199" s="35"/>
      <c r="L199" s="42">
        <v>0.24</v>
      </c>
      <c r="M199" s="42"/>
      <c r="N199" s="42">
        <v>0.24</v>
      </c>
      <c r="O199" s="35"/>
      <c r="P199" s="35"/>
      <c r="Q199" s="35"/>
      <c r="R199" s="35"/>
      <c r="S199" s="29" t="s">
        <v>39</v>
      </c>
      <c r="T199" s="25" t="s">
        <v>72</v>
      </c>
      <c r="U199" s="51" t="s">
        <v>37</v>
      </c>
      <c r="V199" s="26"/>
    </row>
    <row r="200" s="1" customFormat="1" ht="37" customHeight="1" spans="1:22">
      <c r="A200" s="26">
        <v>1.2</v>
      </c>
      <c r="B200" s="31" t="s">
        <v>73</v>
      </c>
      <c r="C200" s="32"/>
      <c r="D200" s="32"/>
      <c r="E200" s="32"/>
      <c r="F200" s="28" t="s">
        <v>421</v>
      </c>
      <c r="G200" s="29">
        <v>21</v>
      </c>
      <c r="H200" s="29"/>
      <c r="I200" s="29">
        <v>21</v>
      </c>
      <c r="J200" s="29"/>
      <c r="K200" s="29"/>
      <c r="L200" s="42">
        <v>21</v>
      </c>
      <c r="M200" s="42"/>
      <c r="N200" s="42">
        <v>21</v>
      </c>
      <c r="O200" s="29"/>
      <c r="P200" s="29"/>
      <c r="Q200" s="29"/>
      <c r="R200" s="29"/>
      <c r="S200" s="29" t="s">
        <v>39</v>
      </c>
      <c r="T200" s="25" t="s">
        <v>72</v>
      </c>
      <c r="U200" s="51" t="s">
        <v>37</v>
      </c>
      <c r="V200" s="26"/>
    </row>
    <row r="201" s="1" customFormat="1" ht="37" customHeight="1" spans="1:22">
      <c r="A201" s="26">
        <v>1.3</v>
      </c>
      <c r="B201" s="25" t="s">
        <v>75</v>
      </c>
      <c r="C201" s="32"/>
      <c r="D201" s="32"/>
      <c r="E201" s="32"/>
      <c r="F201" s="28" t="s">
        <v>422</v>
      </c>
      <c r="G201" s="29">
        <v>25.8</v>
      </c>
      <c r="H201" s="29"/>
      <c r="I201" s="29">
        <v>25.8</v>
      </c>
      <c r="J201" s="29"/>
      <c r="K201" s="29"/>
      <c r="L201" s="42">
        <v>25.8</v>
      </c>
      <c r="M201" s="42"/>
      <c r="N201" s="42">
        <v>25.8</v>
      </c>
      <c r="O201" s="29"/>
      <c r="P201" s="29"/>
      <c r="Q201" s="29"/>
      <c r="R201" s="29"/>
      <c r="S201" s="29" t="s">
        <v>39</v>
      </c>
      <c r="T201" s="25" t="s">
        <v>72</v>
      </c>
      <c r="U201" s="51" t="s">
        <v>37</v>
      </c>
      <c r="V201" s="26"/>
    </row>
    <row r="202" s="1" customFormat="1" ht="37" customHeight="1" spans="1:22">
      <c r="A202" s="26">
        <v>1.4</v>
      </c>
      <c r="B202" s="25" t="s">
        <v>77</v>
      </c>
      <c r="C202" s="32"/>
      <c r="D202" s="32"/>
      <c r="E202" s="32"/>
      <c r="F202" s="28" t="s">
        <v>423</v>
      </c>
      <c r="G202" s="29">
        <v>4.1</v>
      </c>
      <c r="H202" s="29"/>
      <c r="I202" s="29">
        <v>4.1</v>
      </c>
      <c r="J202" s="29"/>
      <c r="K202" s="29"/>
      <c r="L202" s="42">
        <v>4.1</v>
      </c>
      <c r="M202" s="42"/>
      <c r="N202" s="42">
        <v>4.1</v>
      </c>
      <c r="O202" s="29"/>
      <c r="P202" s="29"/>
      <c r="Q202" s="29"/>
      <c r="R202" s="29"/>
      <c r="S202" s="29" t="s">
        <v>39</v>
      </c>
      <c r="T202" s="25" t="s">
        <v>72</v>
      </c>
      <c r="U202" s="51" t="s">
        <v>37</v>
      </c>
      <c r="V202" s="26"/>
    </row>
    <row r="203" s="1" customFormat="1" ht="37" customHeight="1" spans="1:22">
      <c r="A203" s="26">
        <v>1.5</v>
      </c>
      <c r="B203" s="25" t="s">
        <v>79</v>
      </c>
      <c r="C203" s="32"/>
      <c r="D203" s="32"/>
      <c r="E203" s="32"/>
      <c r="F203" s="28" t="s">
        <v>424</v>
      </c>
      <c r="G203" s="29">
        <v>1.79</v>
      </c>
      <c r="H203" s="29"/>
      <c r="I203" s="29">
        <v>1.79</v>
      </c>
      <c r="J203" s="29"/>
      <c r="K203" s="29"/>
      <c r="L203" s="42">
        <v>1.79</v>
      </c>
      <c r="M203" s="42"/>
      <c r="N203" s="42">
        <v>1.79</v>
      </c>
      <c r="O203" s="29"/>
      <c r="P203" s="29"/>
      <c r="Q203" s="29"/>
      <c r="R203" s="29"/>
      <c r="S203" s="29" t="s">
        <v>39</v>
      </c>
      <c r="T203" s="25" t="s">
        <v>72</v>
      </c>
      <c r="U203" s="51" t="s">
        <v>37</v>
      </c>
      <c r="V203" s="26"/>
    </row>
    <row r="204" s="1" customFormat="1" ht="37" customHeight="1" spans="1:22">
      <c r="A204" s="26">
        <v>1.6</v>
      </c>
      <c r="B204" s="25" t="s">
        <v>113</v>
      </c>
      <c r="C204" s="32"/>
      <c r="D204" s="32"/>
      <c r="E204" s="32"/>
      <c r="F204" s="28" t="s">
        <v>425</v>
      </c>
      <c r="G204" s="29">
        <v>2</v>
      </c>
      <c r="H204" s="29"/>
      <c r="I204" s="29">
        <v>2</v>
      </c>
      <c r="J204" s="29"/>
      <c r="K204" s="29"/>
      <c r="L204" s="42">
        <v>2</v>
      </c>
      <c r="M204" s="42"/>
      <c r="N204" s="42">
        <v>2</v>
      </c>
      <c r="O204" s="29"/>
      <c r="P204" s="29"/>
      <c r="Q204" s="29"/>
      <c r="R204" s="29"/>
      <c r="S204" s="29" t="s">
        <v>39</v>
      </c>
      <c r="T204" s="25" t="s">
        <v>72</v>
      </c>
      <c r="U204" s="51" t="s">
        <v>37</v>
      </c>
      <c r="V204" s="26"/>
    </row>
    <row r="205" s="1" customFormat="1" ht="37" customHeight="1" spans="1:22">
      <c r="A205" s="26">
        <v>1.7</v>
      </c>
      <c r="B205" s="25" t="s">
        <v>85</v>
      </c>
      <c r="C205" s="50"/>
      <c r="D205" s="50"/>
      <c r="E205" s="50"/>
      <c r="F205" s="28" t="s">
        <v>426</v>
      </c>
      <c r="G205" s="35">
        <v>6</v>
      </c>
      <c r="H205" s="35"/>
      <c r="I205" s="35">
        <v>6</v>
      </c>
      <c r="J205" s="35"/>
      <c r="K205" s="35"/>
      <c r="L205" s="42">
        <v>6</v>
      </c>
      <c r="M205" s="42"/>
      <c r="N205" s="42">
        <v>6</v>
      </c>
      <c r="O205" s="35"/>
      <c r="P205" s="35"/>
      <c r="Q205" s="35"/>
      <c r="R205" s="35"/>
      <c r="S205" s="29" t="s">
        <v>39</v>
      </c>
      <c r="T205" s="25" t="s">
        <v>72</v>
      </c>
      <c r="U205" s="51" t="s">
        <v>37</v>
      </c>
      <c r="V205" s="26"/>
    </row>
    <row r="206" s="1" customFormat="1" ht="37" customHeight="1" spans="1:22">
      <c r="A206" s="26">
        <v>1.8</v>
      </c>
      <c r="B206" s="25" t="s">
        <v>87</v>
      </c>
      <c r="C206" s="50"/>
      <c r="D206" s="50"/>
      <c r="E206" s="50"/>
      <c r="F206" s="28" t="s">
        <v>427</v>
      </c>
      <c r="G206" s="35">
        <v>3.27</v>
      </c>
      <c r="H206" s="35"/>
      <c r="I206" s="35">
        <v>3.27</v>
      </c>
      <c r="J206" s="35"/>
      <c r="K206" s="35"/>
      <c r="L206" s="42">
        <v>3.22</v>
      </c>
      <c r="M206" s="42"/>
      <c r="N206" s="42">
        <v>3.22</v>
      </c>
      <c r="O206" s="35"/>
      <c r="P206" s="35"/>
      <c r="Q206" s="35"/>
      <c r="R206" s="35"/>
      <c r="S206" s="29" t="s">
        <v>39</v>
      </c>
      <c r="T206" s="25" t="s">
        <v>72</v>
      </c>
      <c r="U206" s="51" t="s">
        <v>37</v>
      </c>
      <c r="V206" s="26"/>
    </row>
    <row r="207" s="1" customFormat="1" ht="37" customHeight="1" spans="1:22">
      <c r="A207" s="26">
        <v>1.9</v>
      </c>
      <c r="B207" s="25" t="s">
        <v>89</v>
      </c>
      <c r="C207" s="50"/>
      <c r="D207" s="50"/>
      <c r="E207" s="50"/>
      <c r="F207" s="28" t="s">
        <v>428</v>
      </c>
      <c r="G207" s="35">
        <v>1.86</v>
      </c>
      <c r="H207" s="35"/>
      <c r="I207" s="35">
        <v>1.86</v>
      </c>
      <c r="J207" s="35"/>
      <c r="K207" s="35"/>
      <c r="L207" s="42">
        <v>1.81</v>
      </c>
      <c r="M207" s="42"/>
      <c r="N207" s="42">
        <v>1.81</v>
      </c>
      <c r="O207" s="35"/>
      <c r="P207" s="35"/>
      <c r="Q207" s="35"/>
      <c r="R207" s="35"/>
      <c r="S207" s="29" t="s">
        <v>39</v>
      </c>
      <c r="T207" s="25" t="s">
        <v>72</v>
      </c>
      <c r="U207" s="51" t="s">
        <v>37</v>
      </c>
      <c r="V207" s="26"/>
    </row>
    <row r="208" s="1" customFormat="1" ht="37" customHeight="1" spans="1:22">
      <c r="A208" s="29">
        <v>1.1</v>
      </c>
      <c r="B208" s="25" t="s">
        <v>91</v>
      </c>
      <c r="C208" s="50"/>
      <c r="D208" s="50"/>
      <c r="E208" s="50"/>
      <c r="F208" s="28" t="s">
        <v>429</v>
      </c>
      <c r="G208" s="35">
        <v>0.6</v>
      </c>
      <c r="H208" s="35"/>
      <c r="I208" s="35">
        <v>0.6</v>
      </c>
      <c r="J208" s="35"/>
      <c r="K208" s="35"/>
      <c r="L208" s="42">
        <v>0.6</v>
      </c>
      <c r="M208" s="42"/>
      <c r="N208" s="42">
        <v>0.6</v>
      </c>
      <c r="O208" s="35"/>
      <c r="P208" s="35"/>
      <c r="Q208" s="35"/>
      <c r="R208" s="35"/>
      <c r="S208" s="29" t="s">
        <v>39</v>
      </c>
      <c r="T208" s="25" t="s">
        <v>72</v>
      </c>
      <c r="U208" s="51" t="s">
        <v>37</v>
      </c>
      <c r="V208" s="26"/>
    </row>
    <row r="209" s="1" customFormat="1" ht="37" customHeight="1" spans="1:22">
      <c r="A209" s="36" t="s">
        <v>49</v>
      </c>
      <c r="B209" s="31" t="s">
        <v>93</v>
      </c>
      <c r="C209" s="26"/>
      <c r="D209" s="32"/>
      <c r="E209" s="26"/>
      <c r="F209" s="34" t="s">
        <v>430</v>
      </c>
      <c r="G209" s="29">
        <f>SUM(G210:G221)</f>
        <v>300.92</v>
      </c>
      <c r="H209" s="29"/>
      <c r="I209" s="29">
        <f>SUM(I210:I221)</f>
        <v>300.92</v>
      </c>
      <c r="J209" s="29"/>
      <c r="K209" s="29"/>
      <c r="L209" s="29">
        <v>300.32</v>
      </c>
      <c r="M209" s="29"/>
      <c r="N209" s="29">
        <v>300.32</v>
      </c>
      <c r="O209" s="29"/>
      <c r="P209" s="29"/>
      <c r="Q209" s="29"/>
      <c r="R209" s="29"/>
      <c r="S209" s="29"/>
      <c r="T209" s="26"/>
      <c r="U209" s="50"/>
      <c r="V209" s="26"/>
    </row>
    <row r="210" s="1" customFormat="1" ht="37" customHeight="1" spans="1:22">
      <c r="A210" s="26">
        <v>2.1</v>
      </c>
      <c r="B210" s="25" t="s">
        <v>70</v>
      </c>
      <c r="C210" s="50"/>
      <c r="D210" s="50"/>
      <c r="E210" s="50"/>
      <c r="F210" s="59" t="s">
        <v>431</v>
      </c>
      <c r="G210" s="35">
        <v>2.43</v>
      </c>
      <c r="H210" s="35"/>
      <c r="I210" s="35">
        <v>2.43</v>
      </c>
      <c r="J210" s="35"/>
      <c r="K210" s="35"/>
      <c r="L210" s="42">
        <v>2.43</v>
      </c>
      <c r="M210" s="42"/>
      <c r="N210" s="42">
        <v>2.43</v>
      </c>
      <c r="O210" s="35"/>
      <c r="P210" s="35"/>
      <c r="Q210" s="35"/>
      <c r="R210" s="35"/>
      <c r="S210" s="29" t="s">
        <v>39</v>
      </c>
      <c r="T210" s="25" t="s">
        <v>72</v>
      </c>
      <c r="U210" s="51" t="s">
        <v>37</v>
      </c>
      <c r="V210" s="26"/>
    </row>
    <row r="211" s="1" customFormat="1" ht="37" customHeight="1" spans="1:22">
      <c r="A211" s="26">
        <v>2.2</v>
      </c>
      <c r="B211" s="25" t="s">
        <v>75</v>
      </c>
      <c r="C211" s="32"/>
      <c r="D211" s="32"/>
      <c r="E211" s="32"/>
      <c r="F211" s="28" t="s">
        <v>432</v>
      </c>
      <c r="G211" s="29">
        <v>170</v>
      </c>
      <c r="H211" s="29"/>
      <c r="I211" s="29">
        <v>170</v>
      </c>
      <c r="J211" s="29"/>
      <c r="K211" s="29"/>
      <c r="L211" s="42">
        <v>170</v>
      </c>
      <c r="M211" s="42"/>
      <c r="N211" s="42">
        <v>170</v>
      </c>
      <c r="O211" s="29"/>
      <c r="P211" s="29"/>
      <c r="Q211" s="29"/>
      <c r="R211" s="29"/>
      <c r="S211" s="29" t="s">
        <v>39</v>
      </c>
      <c r="T211" s="25" t="s">
        <v>72</v>
      </c>
      <c r="U211" s="51" t="s">
        <v>37</v>
      </c>
      <c r="V211" s="26"/>
    </row>
    <row r="212" s="1" customFormat="1" ht="37" customHeight="1" spans="1:22">
      <c r="A212" s="26">
        <v>2.3</v>
      </c>
      <c r="B212" s="25" t="s">
        <v>77</v>
      </c>
      <c r="C212" s="32"/>
      <c r="D212" s="32"/>
      <c r="E212" s="32"/>
      <c r="F212" s="28" t="s">
        <v>433</v>
      </c>
      <c r="G212" s="29">
        <v>26.25</v>
      </c>
      <c r="H212" s="29"/>
      <c r="I212" s="29">
        <v>26.25</v>
      </c>
      <c r="J212" s="29"/>
      <c r="K212" s="29"/>
      <c r="L212" s="42">
        <v>26.25</v>
      </c>
      <c r="M212" s="42"/>
      <c r="N212" s="42">
        <v>26.25</v>
      </c>
      <c r="O212" s="29"/>
      <c r="P212" s="29"/>
      <c r="Q212" s="29"/>
      <c r="R212" s="29"/>
      <c r="S212" s="29" t="s">
        <v>39</v>
      </c>
      <c r="T212" s="25" t="s">
        <v>72</v>
      </c>
      <c r="U212" s="51" t="s">
        <v>37</v>
      </c>
      <c r="V212" s="26"/>
    </row>
    <row r="213" s="1" customFormat="1" ht="37" customHeight="1" spans="1:22">
      <c r="A213" s="26">
        <v>2.4</v>
      </c>
      <c r="B213" s="25" t="s">
        <v>79</v>
      </c>
      <c r="C213" s="32"/>
      <c r="D213" s="32"/>
      <c r="E213" s="32"/>
      <c r="F213" s="28" t="s">
        <v>434</v>
      </c>
      <c r="G213" s="29">
        <v>9.26</v>
      </c>
      <c r="H213" s="29"/>
      <c r="I213" s="29">
        <v>9.26</v>
      </c>
      <c r="J213" s="29"/>
      <c r="K213" s="29"/>
      <c r="L213" s="42">
        <v>9.26</v>
      </c>
      <c r="M213" s="42"/>
      <c r="N213" s="42">
        <v>9.26</v>
      </c>
      <c r="O213" s="29"/>
      <c r="P213" s="29"/>
      <c r="Q213" s="29"/>
      <c r="R213" s="29"/>
      <c r="S213" s="29" t="s">
        <v>39</v>
      </c>
      <c r="T213" s="25" t="s">
        <v>72</v>
      </c>
      <c r="U213" s="51" t="s">
        <v>37</v>
      </c>
      <c r="V213" s="26"/>
    </row>
    <row r="214" s="1" customFormat="1" ht="37" customHeight="1" spans="1:22">
      <c r="A214" s="26">
        <v>2.5</v>
      </c>
      <c r="B214" s="25" t="s">
        <v>113</v>
      </c>
      <c r="C214" s="32"/>
      <c r="D214" s="32"/>
      <c r="E214" s="32"/>
      <c r="F214" s="28" t="s">
        <v>435</v>
      </c>
      <c r="G214" s="29">
        <v>17.5</v>
      </c>
      <c r="H214" s="29"/>
      <c r="I214" s="29">
        <v>17.5</v>
      </c>
      <c r="J214" s="29"/>
      <c r="K214" s="29"/>
      <c r="L214" s="42">
        <v>17.5</v>
      </c>
      <c r="M214" s="42"/>
      <c r="N214" s="42">
        <v>17.5</v>
      </c>
      <c r="O214" s="29"/>
      <c r="P214" s="29"/>
      <c r="Q214" s="29"/>
      <c r="R214" s="29"/>
      <c r="S214" s="29" t="s">
        <v>39</v>
      </c>
      <c r="T214" s="25" t="s">
        <v>72</v>
      </c>
      <c r="U214" s="51" t="s">
        <v>37</v>
      </c>
      <c r="V214" s="26"/>
    </row>
    <row r="215" s="1" customFormat="1" ht="37" customHeight="1" spans="1:22">
      <c r="A215" s="26">
        <v>2.6</v>
      </c>
      <c r="B215" s="25" t="s">
        <v>436</v>
      </c>
      <c r="C215" s="26"/>
      <c r="D215" s="26"/>
      <c r="E215" s="26"/>
      <c r="F215" s="28" t="s">
        <v>437</v>
      </c>
      <c r="G215" s="35">
        <v>6</v>
      </c>
      <c r="H215" s="35"/>
      <c r="I215" s="35">
        <v>6</v>
      </c>
      <c r="J215" s="35"/>
      <c r="K215" s="35"/>
      <c r="L215" s="42">
        <v>6</v>
      </c>
      <c r="M215" s="42"/>
      <c r="N215" s="42">
        <v>6</v>
      </c>
      <c r="O215" s="35"/>
      <c r="P215" s="35"/>
      <c r="Q215" s="35"/>
      <c r="R215" s="35"/>
      <c r="S215" s="29" t="s">
        <v>39</v>
      </c>
      <c r="T215" s="25" t="s">
        <v>72</v>
      </c>
      <c r="U215" s="51" t="s">
        <v>37</v>
      </c>
      <c r="V215" s="26"/>
    </row>
    <row r="216" s="1" customFormat="1" ht="37" customHeight="1" spans="1:22">
      <c r="A216" s="26">
        <v>2.7</v>
      </c>
      <c r="B216" s="25" t="s">
        <v>81</v>
      </c>
      <c r="C216" s="26"/>
      <c r="D216" s="26"/>
      <c r="E216" s="26"/>
      <c r="F216" s="28" t="s">
        <v>438</v>
      </c>
      <c r="G216" s="35">
        <v>3.18</v>
      </c>
      <c r="H216" s="35"/>
      <c r="I216" s="35">
        <v>3.18</v>
      </c>
      <c r="J216" s="35"/>
      <c r="K216" s="35"/>
      <c r="L216" s="42">
        <v>3.18</v>
      </c>
      <c r="M216" s="42"/>
      <c r="N216" s="42">
        <v>3.18</v>
      </c>
      <c r="O216" s="35"/>
      <c r="P216" s="35"/>
      <c r="Q216" s="35"/>
      <c r="R216" s="35"/>
      <c r="S216" s="29" t="s">
        <v>39</v>
      </c>
      <c r="T216" s="25" t="s">
        <v>72</v>
      </c>
      <c r="U216" s="51" t="s">
        <v>37</v>
      </c>
      <c r="V216" s="26"/>
    </row>
    <row r="217" s="1" customFormat="1" ht="37" customHeight="1" spans="1:22">
      <c r="A217" s="26">
        <v>2.8</v>
      </c>
      <c r="B217" s="25" t="s">
        <v>83</v>
      </c>
      <c r="C217" s="50"/>
      <c r="D217" s="50"/>
      <c r="E217" s="50"/>
      <c r="F217" s="28" t="s">
        <v>439</v>
      </c>
      <c r="G217" s="35">
        <v>4.4</v>
      </c>
      <c r="H217" s="35"/>
      <c r="I217" s="35">
        <v>4.4</v>
      </c>
      <c r="J217" s="35"/>
      <c r="K217" s="35"/>
      <c r="L217" s="42">
        <v>4.4</v>
      </c>
      <c r="M217" s="42"/>
      <c r="N217" s="42">
        <v>4.4</v>
      </c>
      <c r="O217" s="35"/>
      <c r="P217" s="35"/>
      <c r="Q217" s="35"/>
      <c r="R217" s="35"/>
      <c r="S217" s="29" t="s">
        <v>39</v>
      </c>
      <c r="T217" s="25" t="s">
        <v>72</v>
      </c>
      <c r="U217" s="51" t="s">
        <v>37</v>
      </c>
      <c r="V217" s="26"/>
    </row>
    <row r="218" s="1" customFormat="1" ht="37" customHeight="1" spans="1:22">
      <c r="A218" s="38">
        <v>2.9</v>
      </c>
      <c r="B218" s="25" t="s">
        <v>85</v>
      </c>
      <c r="C218" s="50"/>
      <c r="D218" s="50"/>
      <c r="E218" s="50"/>
      <c r="F218" s="59" t="s">
        <v>440</v>
      </c>
      <c r="G218" s="35">
        <v>40</v>
      </c>
      <c r="H218" s="35"/>
      <c r="I218" s="35">
        <v>40</v>
      </c>
      <c r="J218" s="35"/>
      <c r="K218" s="35"/>
      <c r="L218" s="42">
        <v>40</v>
      </c>
      <c r="M218" s="42"/>
      <c r="N218" s="42">
        <v>40</v>
      </c>
      <c r="O218" s="35"/>
      <c r="P218" s="35"/>
      <c r="Q218" s="35"/>
      <c r="R218" s="35"/>
      <c r="S218" s="29" t="s">
        <v>39</v>
      </c>
      <c r="T218" s="25" t="s">
        <v>72</v>
      </c>
      <c r="U218" s="51" t="s">
        <v>37</v>
      </c>
      <c r="V218" s="26"/>
    </row>
    <row r="219" s="1" customFormat="1" ht="37" customHeight="1" spans="1:22">
      <c r="A219" s="29">
        <v>2.1</v>
      </c>
      <c r="B219" s="25" t="s">
        <v>87</v>
      </c>
      <c r="C219" s="50"/>
      <c r="D219" s="50"/>
      <c r="E219" s="50"/>
      <c r="F219" s="59" t="s">
        <v>441</v>
      </c>
      <c r="G219" s="35">
        <v>16.72</v>
      </c>
      <c r="H219" s="35"/>
      <c r="I219" s="35">
        <v>16.72</v>
      </c>
      <c r="J219" s="35"/>
      <c r="K219" s="35"/>
      <c r="L219" s="42">
        <v>16.62</v>
      </c>
      <c r="M219" s="42"/>
      <c r="N219" s="42">
        <v>16.62</v>
      </c>
      <c r="O219" s="35"/>
      <c r="P219" s="35"/>
      <c r="Q219" s="35"/>
      <c r="R219" s="35"/>
      <c r="S219" s="29" t="s">
        <v>39</v>
      </c>
      <c r="T219" s="25" t="s">
        <v>72</v>
      </c>
      <c r="U219" s="51" t="s">
        <v>37</v>
      </c>
      <c r="V219" s="26"/>
    </row>
    <row r="220" s="1" customFormat="1" ht="37" customHeight="1" spans="1:22">
      <c r="A220" s="26">
        <v>2.11</v>
      </c>
      <c r="B220" s="25" t="s">
        <v>89</v>
      </c>
      <c r="C220" s="50"/>
      <c r="D220" s="50"/>
      <c r="E220" s="50"/>
      <c r="F220" s="59" t="s">
        <v>442</v>
      </c>
      <c r="G220" s="35">
        <v>2.38</v>
      </c>
      <c r="H220" s="35"/>
      <c r="I220" s="35">
        <v>2.38</v>
      </c>
      <c r="J220" s="35"/>
      <c r="K220" s="35"/>
      <c r="L220" s="42">
        <v>1.88</v>
      </c>
      <c r="M220" s="42"/>
      <c r="N220" s="42">
        <v>1.88</v>
      </c>
      <c r="O220" s="35"/>
      <c r="P220" s="35"/>
      <c r="Q220" s="35"/>
      <c r="R220" s="35"/>
      <c r="S220" s="29" t="s">
        <v>39</v>
      </c>
      <c r="T220" s="25" t="s">
        <v>72</v>
      </c>
      <c r="U220" s="51" t="s">
        <v>37</v>
      </c>
      <c r="V220" s="26"/>
    </row>
    <row r="221" s="1" customFormat="1" ht="37" customHeight="1" spans="1:22">
      <c r="A221" s="26">
        <v>2.12</v>
      </c>
      <c r="B221" s="25" t="s">
        <v>91</v>
      </c>
      <c r="C221" s="50"/>
      <c r="D221" s="50"/>
      <c r="E221" s="50"/>
      <c r="F221" s="59" t="s">
        <v>443</v>
      </c>
      <c r="G221" s="35">
        <v>2.8</v>
      </c>
      <c r="H221" s="35"/>
      <c r="I221" s="35">
        <v>2.8</v>
      </c>
      <c r="J221" s="35"/>
      <c r="K221" s="35"/>
      <c r="L221" s="42">
        <v>2.8</v>
      </c>
      <c r="M221" s="42"/>
      <c r="N221" s="42">
        <v>2.8</v>
      </c>
      <c r="O221" s="35"/>
      <c r="P221" s="35"/>
      <c r="Q221" s="35"/>
      <c r="R221" s="35"/>
      <c r="S221" s="29" t="s">
        <v>39</v>
      </c>
      <c r="T221" s="25" t="s">
        <v>72</v>
      </c>
      <c r="U221" s="51" t="s">
        <v>37</v>
      </c>
      <c r="V221" s="26"/>
    </row>
    <row r="222" s="1" customFormat="1" ht="37" customHeight="1" spans="1:22">
      <c r="A222" s="13" t="s">
        <v>150</v>
      </c>
      <c r="B222" s="13" t="s">
        <v>151</v>
      </c>
      <c r="C222" s="16"/>
      <c r="D222" s="103"/>
      <c r="E222" s="16"/>
      <c r="F222" s="58" t="s">
        <v>444</v>
      </c>
      <c r="G222" s="19">
        <f t="shared" ref="G222:K222" si="23">SUM(G223:G229)</f>
        <v>333.82</v>
      </c>
      <c r="H222" s="19"/>
      <c r="I222" s="19">
        <f t="shared" si="23"/>
        <v>333.82</v>
      </c>
      <c r="J222" s="19"/>
      <c r="K222" s="19"/>
      <c r="L222" s="19">
        <f t="shared" ref="L222:N222" si="24">SUM(L223:L229)</f>
        <v>331.57</v>
      </c>
      <c r="M222" s="19"/>
      <c r="N222" s="19">
        <f t="shared" si="24"/>
        <v>331.57</v>
      </c>
      <c r="O222" s="19"/>
      <c r="P222" s="19"/>
      <c r="Q222" s="19"/>
      <c r="R222" s="19"/>
      <c r="S222" s="19"/>
      <c r="T222" s="16"/>
      <c r="U222" s="16"/>
      <c r="V222" s="25"/>
    </row>
    <row r="223" s="1" customFormat="1" ht="38" customHeight="1" spans="1:22">
      <c r="A223" s="26">
        <v>1</v>
      </c>
      <c r="B223" s="25" t="s">
        <v>445</v>
      </c>
      <c r="C223" s="25" t="s">
        <v>35</v>
      </c>
      <c r="D223" s="26" t="s">
        <v>158</v>
      </c>
      <c r="E223" s="25" t="s">
        <v>182</v>
      </c>
      <c r="F223" s="28" t="s">
        <v>446</v>
      </c>
      <c r="G223" s="29">
        <v>30</v>
      </c>
      <c r="H223" s="29"/>
      <c r="I223" s="29">
        <v>30</v>
      </c>
      <c r="J223" s="29"/>
      <c r="K223" s="29"/>
      <c r="L223" s="42">
        <v>30</v>
      </c>
      <c r="M223" s="42"/>
      <c r="N223" s="42">
        <v>30</v>
      </c>
      <c r="O223" s="29"/>
      <c r="P223" s="29"/>
      <c r="Q223" s="29"/>
      <c r="R223" s="29"/>
      <c r="S223" s="29" t="s">
        <v>39</v>
      </c>
      <c r="T223" s="31" t="s">
        <v>72</v>
      </c>
      <c r="U223" s="25" t="s">
        <v>182</v>
      </c>
      <c r="V223" s="26"/>
    </row>
    <row r="224" s="1" customFormat="1" ht="38" customHeight="1" spans="1:22">
      <c r="A224" s="26">
        <v>2</v>
      </c>
      <c r="B224" s="25" t="s">
        <v>447</v>
      </c>
      <c r="C224" s="25" t="s">
        <v>35</v>
      </c>
      <c r="D224" s="26" t="s">
        <v>158</v>
      </c>
      <c r="E224" s="25" t="s">
        <v>37</v>
      </c>
      <c r="F224" s="28" t="s">
        <v>448</v>
      </c>
      <c r="G224" s="29">
        <v>99</v>
      </c>
      <c r="H224" s="29"/>
      <c r="I224" s="29">
        <v>99</v>
      </c>
      <c r="J224" s="29"/>
      <c r="K224" s="29"/>
      <c r="L224" s="42">
        <v>99</v>
      </c>
      <c r="M224" s="42"/>
      <c r="N224" s="42">
        <v>99</v>
      </c>
      <c r="O224" s="29"/>
      <c r="P224" s="29"/>
      <c r="Q224" s="29"/>
      <c r="R224" s="29"/>
      <c r="S224" s="29" t="s">
        <v>39</v>
      </c>
      <c r="T224" s="31" t="s">
        <v>40</v>
      </c>
      <c r="U224" s="25" t="s">
        <v>37</v>
      </c>
      <c r="V224" s="26"/>
    </row>
    <row r="225" s="1" customFormat="1" ht="38" customHeight="1" spans="1:22">
      <c r="A225" s="26">
        <v>3</v>
      </c>
      <c r="B225" s="25" t="s">
        <v>449</v>
      </c>
      <c r="C225" s="25" t="s">
        <v>35</v>
      </c>
      <c r="D225" s="26" t="s">
        <v>158</v>
      </c>
      <c r="E225" s="25" t="s">
        <v>37</v>
      </c>
      <c r="F225" s="28" t="s">
        <v>450</v>
      </c>
      <c r="G225" s="29">
        <v>25</v>
      </c>
      <c r="H225" s="29"/>
      <c r="I225" s="29">
        <v>25</v>
      </c>
      <c r="J225" s="29"/>
      <c r="K225" s="29"/>
      <c r="L225" s="42">
        <v>25</v>
      </c>
      <c r="M225" s="42"/>
      <c r="N225" s="42">
        <v>25</v>
      </c>
      <c r="O225" s="29"/>
      <c r="P225" s="29"/>
      <c r="Q225" s="29"/>
      <c r="R225" s="29"/>
      <c r="S225" s="29" t="s">
        <v>39</v>
      </c>
      <c r="T225" s="31" t="s">
        <v>40</v>
      </c>
      <c r="U225" s="25" t="s">
        <v>37</v>
      </c>
      <c r="V225" s="26"/>
    </row>
    <row r="226" s="1" customFormat="1" ht="35" customHeight="1" spans="1:22">
      <c r="A226" s="26">
        <v>4</v>
      </c>
      <c r="B226" s="51" t="s">
        <v>451</v>
      </c>
      <c r="C226" s="51" t="s">
        <v>307</v>
      </c>
      <c r="D226" s="26" t="s">
        <v>158</v>
      </c>
      <c r="E226" s="51" t="s">
        <v>182</v>
      </c>
      <c r="F226" s="59" t="s">
        <v>452</v>
      </c>
      <c r="G226" s="35">
        <v>80</v>
      </c>
      <c r="H226" s="35"/>
      <c r="I226" s="35">
        <v>80</v>
      </c>
      <c r="J226" s="35"/>
      <c r="K226" s="35"/>
      <c r="L226" s="35">
        <v>80</v>
      </c>
      <c r="M226" s="35"/>
      <c r="N226" s="35">
        <v>80</v>
      </c>
      <c r="O226" s="35"/>
      <c r="P226" s="35"/>
      <c r="Q226" s="35"/>
      <c r="R226" s="35"/>
      <c r="S226" s="29" t="s">
        <v>39</v>
      </c>
      <c r="T226" s="25" t="s">
        <v>72</v>
      </c>
      <c r="U226" s="25" t="s">
        <v>72</v>
      </c>
      <c r="V226" s="26"/>
    </row>
    <row r="227" s="1" customFormat="1" ht="43" customHeight="1" spans="1:22">
      <c r="A227" s="26">
        <v>5</v>
      </c>
      <c r="B227" s="25" t="s">
        <v>453</v>
      </c>
      <c r="C227" s="25" t="s">
        <v>35</v>
      </c>
      <c r="D227" s="26" t="s">
        <v>158</v>
      </c>
      <c r="E227" s="25" t="s">
        <v>334</v>
      </c>
      <c r="F227" s="34" t="s">
        <v>454</v>
      </c>
      <c r="G227" s="29">
        <v>49.82</v>
      </c>
      <c r="H227" s="29"/>
      <c r="I227" s="29">
        <v>49.82</v>
      </c>
      <c r="J227" s="29"/>
      <c r="K227" s="29"/>
      <c r="L227" s="42">
        <v>48.32</v>
      </c>
      <c r="M227" s="42"/>
      <c r="N227" s="42">
        <v>48.32</v>
      </c>
      <c r="O227" s="29"/>
      <c r="P227" s="29"/>
      <c r="Q227" s="29"/>
      <c r="R227" s="29"/>
      <c r="S227" s="29" t="s">
        <v>39</v>
      </c>
      <c r="T227" s="25" t="s">
        <v>40</v>
      </c>
      <c r="U227" s="25" t="s">
        <v>455</v>
      </c>
      <c r="V227" s="26"/>
    </row>
    <row r="228" s="1" customFormat="1" ht="43" customHeight="1" spans="1:22">
      <c r="A228" s="26">
        <v>6</v>
      </c>
      <c r="B228" s="51" t="s">
        <v>456</v>
      </c>
      <c r="C228" s="25" t="s">
        <v>35</v>
      </c>
      <c r="D228" s="32" t="s">
        <v>158</v>
      </c>
      <c r="E228" s="51" t="s">
        <v>376</v>
      </c>
      <c r="F228" s="59" t="s">
        <v>457</v>
      </c>
      <c r="G228" s="35">
        <v>25</v>
      </c>
      <c r="H228" s="35"/>
      <c r="I228" s="35">
        <v>25</v>
      </c>
      <c r="J228" s="35"/>
      <c r="K228" s="35"/>
      <c r="L228" s="42">
        <v>24.25</v>
      </c>
      <c r="M228" s="42"/>
      <c r="N228" s="42">
        <v>24.25</v>
      </c>
      <c r="O228" s="35"/>
      <c r="P228" s="35"/>
      <c r="Q228" s="35"/>
      <c r="R228" s="35"/>
      <c r="S228" s="29" t="s">
        <v>39</v>
      </c>
      <c r="T228" s="25" t="s">
        <v>40</v>
      </c>
      <c r="U228" s="25" t="s">
        <v>161</v>
      </c>
      <c r="V228" s="26"/>
    </row>
    <row r="229" s="1" customFormat="1" ht="43" customHeight="1" spans="1:22">
      <c r="A229" s="26">
        <v>7</v>
      </c>
      <c r="B229" s="25" t="s">
        <v>177</v>
      </c>
      <c r="C229" s="51" t="s">
        <v>35</v>
      </c>
      <c r="D229" s="26" t="s">
        <v>158</v>
      </c>
      <c r="E229" s="51" t="s">
        <v>203</v>
      </c>
      <c r="F229" s="59" t="s">
        <v>458</v>
      </c>
      <c r="G229" s="35">
        <v>25</v>
      </c>
      <c r="H229" s="35"/>
      <c r="I229" s="35">
        <v>25</v>
      </c>
      <c r="J229" s="35"/>
      <c r="K229" s="35"/>
      <c r="L229" s="42">
        <v>25</v>
      </c>
      <c r="M229" s="42"/>
      <c r="N229" s="42">
        <v>25</v>
      </c>
      <c r="O229" s="35"/>
      <c r="P229" s="35"/>
      <c r="Q229" s="35"/>
      <c r="R229" s="35"/>
      <c r="S229" s="29" t="s">
        <v>39</v>
      </c>
      <c r="T229" s="31" t="s">
        <v>40</v>
      </c>
      <c r="U229" s="25" t="s">
        <v>203</v>
      </c>
      <c r="V229" s="26"/>
    </row>
    <row r="230" s="1" customFormat="1" ht="33" customHeight="1" spans="1:22">
      <c r="A230" s="13" t="s">
        <v>459</v>
      </c>
      <c r="B230" s="13" t="s">
        <v>198</v>
      </c>
      <c r="C230" s="26"/>
      <c r="D230" s="26"/>
      <c r="E230" s="26"/>
      <c r="F230" s="23" t="s">
        <v>460</v>
      </c>
      <c r="G230" s="19">
        <f t="shared" ref="G230:K230" si="25">SUM(G231:G236)</f>
        <v>875</v>
      </c>
      <c r="H230" s="19">
        <f t="shared" si="25"/>
        <v>875</v>
      </c>
      <c r="I230" s="19"/>
      <c r="J230" s="19"/>
      <c r="K230" s="19"/>
      <c r="L230" s="19">
        <v>875</v>
      </c>
      <c r="M230" s="19">
        <v>875</v>
      </c>
      <c r="N230" s="19"/>
      <c r="O230" s="19"/>
      <c r="P230" s="19"/>
      <c r="Q230" s="19"/>
      <c r="R230" s="19"/>
      <c r="S230" s="19"/>
      <c r="T230" s="26"/>
      <c r="U230" s="29"/>
      <c r="V230" s="25"/>
    </row>
    <row r="231" s="1" customFormat="1" ht="33" customHeight="1" spans="1:22">
      <c r="A231" s="26">
        <v>1</v>
      </c>
      <c r="B231" s="25" t="s">
        <v>461</v>
      </c>
      <c r="C231" s="25" t="s">
        <v>35</v>
      </c>
      <c r="D231" s="26" t="s">
        <v>158</v>
      </c>
      <c r="E231" s="25" t="s">
        <v>376</v>
      </c>
      <c r="F231" s="59" t="s">
        <v>462</v>
      </c>
      <c r="G231" s="35">
        <v>300</v>
      </c>
      <c r="H231" s="35">
        <v>300</v>
      </c>
      <c r="I231" s="35"/>
      <c r="J231" s="35"/>
      <c r="K231" s="35"/>
      <c r="L231" s="35">
        <v>300</v>
      </c>
      <c r="M231" s="35">
        <v>300</v>
      </c>
      <c r="N231" s="35"/>
      <c r="O231" s="35"/>
      <c r="P231" s="35"/>
      <c r="Q231" s="35"/>
      <c r="R231" s="35"/>
      <c r="S231" s="29" t="s">
        <v>39</v>
      </c>
      <c r="T231" s="25" t="s">
        <v>40</v>
      </c>
      <c r="U231" s="25" t="s">
        <v>376</v>
      </c>
      <c r="V231" s="26"/>
    </row>
    <row r="232" s="1" customFormat="1" ht="43" customHeight="1" spans="1:22">
      <c r="A232" s="26">
        <v>2</v>
      </c>
      <c r="B232" s="25" t="s">
        <v>463</v>
      </c>
      <c r="C232" s="25" t="s">
        <v>35</v>
      </c>
      <c r="D232" s="26" t="s">
        <v>158</v>
      </c>
      <c r="E232" s="25" t="s">
        <v>337</v>
      </c>
      <c r="F232" s="34" t="s">
        <v>464</v>
      </c>
      <c r="G232" s="29">
        <v>325</v>
      </c>
      <c r="H232" s="29">
        <v>325</v>
      </c>
      <c r="I232" s="29"/>
      <c r="J232" s="29"/>
      <c r="K232" s="29"/>
      <c r="L232" s="29">
        <v>325</v>
      </c>
      <c r="M232" s="29">
        <v>325</v>
      </c>
      <c r="N232" s="29"/>
      <c r="O232" s="29"/>
      <c r="P232" s="29"/>
      <c r="Q232" s="29"/>
      <c r="R232" s="29"/>
      <c r="S232" s="29" t="s">
        <v>39</v>
      </c>
      <c r="T232" s="25" t="s">
        <v>40</v>
      </c>
      <c r="U232" s="25" t="s">
        <v>337</v>
      </c>
      <c r="V232" s="26"/>
    </row>
    <row r="233" s="1" customFormat="1" ht="37" customHeight="1" spans="1:22">
      <c r="A233" s="26">
        <v>3</v>
      </c>
      <c r="B233" s="25" t="s">
        <v>465</v>
      </c>
      <c r="C233" s="25" t="s">
        <v>35</v>
      </c>
      <c r="D233" s="26" t="s">
        <v>158</v>
      </c>
      <c r="E233" s="25" t="s">
        <v>182</v>
      </c>
      <c r="F233" s="28" t="s">
        <v>466</v>
      </c>
      <c r="G233" s="29">
        <v>100</v>
      </c>
      <c r="H233" s="29">
        <v>100</v>
      </c>
      <c r="I233" s="29"/>
      <c r="J233" s="29"/>
      <c r="K233" s="29"/>
      <c r="L233" s="29">
        <v>100</v>
      </c>
      <c r="M233" s="29">
        <v>100</v>
      </c>
      <c r="N233" s="29"/>
      <c r="O233" s="29"/>
      <c r="P233" s="29"/>
      <c r="Q233" s="29"/>
      <c r="R233" s="29"/>
      <c r="S233" s="29" t="s">
        <v>39</v>
      </c>
      <c r="T233" s="25" t="s">
        <v>40</v>
      </c>
      <c r="U233" s="25" t="s">
        <v>182</v>
      </c>
      <c r="V233" s="26"/>
    </row>
    <row r="234" s="1" customFormat="1" ht="37" customHeight="1" spans="1:22">
      <c r="A234" s="26">
        <v>4</v>
      </c>
      <c r="B234" s="25" t="s">
        <v>467</v>
      </c>
      <c r="C234" s="25" t="s">
        <v>35</v>
      </c>
      <c r="D234" s="26" t="s">
        <v>158</v>
      </c>
      <c r="E234" s="25" t="s">
        <v>468</v>
      </c>
      <c r="F234" s="28" t="s">
        <v>469</v>
      </c>
      <c r="G234" s="29">
        <v>50</v>
      </c>
      <c r="H234" s="29">
        <v>50</v>
      </c>
      <c r="I234" s="29"/>
      <c r="J234" s="29"/>
      <c r="K234" s="29"/>
      <c r="L234" s="29">
        <v>50</v>
      </c>
      <c r="M234" s="29">
        <v>50</v>
      </c>
      <c r="N234" s="29"/>
      <c r="O234" s="29"/>
      <c r="P234" s="29"/>
      <c r="Q234" s="29"/>
      <c r="R234" s="29"/>
      <c r="S234" s="29" t="s">
        <v>39</v>
      </c>
      <c r="T234" s="25" t="s">
        <v>40</v>
      </c>
      <c r="U234" s="25" t="s">
        <v>468</v>
      </c>
      <c r="V234" s="26"/>
    </row>
    <row r="235" s="1" customFormat="1" ht="37" customHeight="1" spans="1:22">
      <c r="A235" s="26">
        <v>5</v>
      </c>
      <c r="B235" s="25" t="s">
        <v>470</v>
      </c>
      <c r="C235" s="25" t="s">
        <v>35</v>
      </c>
      <c r="D235" s="26" t="s">
        <v>158</v>
      </c>
      <c r="E235" s="25" t="s">
        <v>471</v>
      </c>
      <c r="F235" s="28" t="s">
        <v>472</v>
      </c>
      <c r="G235" s="29">
        <v>50</v>
      </c>
      <c r="H235" s="29">
        <v>50</v>
      </c>
      <c r="I235" s="29"/>
      <c r="J235" s="29"/>
      <c r="K235" s="29"/>
      <c r="L235" s="29">
        <v>50</v>
      </c>
      <c r="M235" s="29">
        <v>50</v>
      </c>
      <c r="N235" s="29"/>
      <c r="O235" s="29"/>
      <c r="P235" s="29"/>
      <c r="Q235" s="29"/>
      <c r="R235" s="29"/>
      <c r="S235" s="29" t="s">
        <v>39</v>
      </c>
      <c r="T235" s="25" t="s">
        <v>40</v>
      </c>
      <c r="U235" s="25" t="s">
        <v>471</v>
      </c>
      <c r="V235" s="26"/>
    </row>
    <row r="236" s="1" customFormat="1" ht="37" customHeight="1" spans="1:22">
      <c r="A236" s="26">
        <v>6</v>
      </c>
      <c r="B236" s="25" t="s">
        <v>200</v>
      </c>
      <c r="C236" s="25" t="s">
        <v>35</v>
      </c>
      <c r="D236" s="26" t="s">
        <v>158</v>
      </c>
      <c r="E236" s="25" t="s">
        <v>196</v>
      </c>
      <c r="F236" s="28" t="s">
        <v>473</v>
      </c>
      <c r="G236" s="29">
        <v>50</v>
      </c>
      <c r="H236" s="29">
        <v>50</v>
      </c>
      <c r="I236" s="29"/>
      <c r="J236" s="29"/>
      <c r="K236" s="29"/>
      <c r="L236" s="29">
        <v>50</v>
      </c>
      <c r="M236" s="29">
        <v>50</v>
      </c>
      <c r="N236" s="29"/>
      <c r="O236" s="29"/>
      <c r="P236" s="29"/>
      <c r="Q236" s="29"/>
      <c r="R236" s="29"/>
      <c r="S236" s="29" t="s">
        <v>39</v>
      </c>
      <c r="T236" s="25" t="s">
        <v>40</v>
      </c>
      <c r="U236" s="25" t="s">
        <v>196</v>
      </c>
      <c r="V236" s="26"/>
    </row>
    <row r="237" s="1" customFormat="1" ht="32" customHeight="1" spans="1:22">
      <c r="A237" s="13" t="s">
        <v>197</v>
      </c>
      <c r="B237" s="13" t="s">
        <v>474</v>
      </c>
      <c r="C237" s="16"/>
      <c r="D237" s="103"/>
      <c r="E237" s="16"/>
      <c r="F237" s="58" t="s">
        <v>475</v>
      </c>
      <c r="G237" s="19">
        <f t="shared" ref="G237:K237" si="26">SUM(G238:G251)</f>
        <v>980</v>
      </c>
      <c r="H237" s="19">
        <f t="shared" si="26"/>
        <v>980</v>
      </c>
      <c r="I237" s="19"/>
      <c r="J237" s="19"/>
      <c r="K237" s="19"/>
      <c r="L237" s="19">
        <v>980</v>
      </c>
      <c r="M237" s="19">
        <v>980</v>
      </c>
      <c r="N237" s="19"/>
      <c r="O237" s="19"/>
      <c r="P237" s="19"/>
      <c r="Q237" s="19"/>
      <c r="R237" s="19"/>
      <c r="S237" s="19"/>
      <c r="T237" s="16"/>
      <c r="U237" s="16"/>
      <c r="V237" s="25"/>
    </row>
    <row r="238" s="1" customFormat="1" ht="57" customHeight="1" spans="1:22">
      <c r="A238" s="50">
        <v>1</v>
      </c>
      <c r="B238" s="132" t="s">
        <v>476</v>
      </c>
      <c r="C238" s="132" t="s">
        <v>35</v>
      </c>
      <c r="D238" s="133" t="s">
        <v>158</v>
      </c>
      <c r="E238" s="132" t="s">
        <v>477</v>
      </c>
      <c r="F238" s="134" t="s">
        <v>478</v>
      </c>
      <c r="G238" s="135">
        <v>70</v>
      </c>
      <c r="H238" s="135">
        <v>70</v>
      </c>
      <c r="I238" s="135"/>
      <c r="J238" s="135"/>
      <c r="K238" s="135"/>
      <c r="L238" s="135">
        <v>70</v>
      </c>
      <c r="M238" s="135">
        <v>70</v>
      </c>
      <c r="N238" s="135"/>
      <c r="O238" s="135"/>
      <c r="P238" s="135"/>
      <c r="Q238" s="135"/>
      <c r="R238" s="135"/>
      <c r="S238" s="29" t="s">
        <v>39</v>
      </c>
      <c r="T238" s="25" t="s">
        <v>479</v>
      </c>
      <c r="U238" s="139" t="s">
        <v>376</v>
      </c>
      <c r="V238" s="26"/>
    </row>
    <row r="239" s="1" customFormat="1" ht="57" customHeight="1" spans="1:22">
      <c r="A239" s="50">
        <v>2</v>
      </c>
      <c r="B239" s="25" t="s">
        <v>480</v>
      </c>
      <c r="C239" s="51" t="s">
        <v>35</v>
      </c>
      <c r="D239" s="26" t="s">
        <v>158</v>
      </c>
      <c r="E239" s="132" t="s">
        <v>481</v>
      </c>
      <c r="F239" s="136" t="s">
        <v>482</v>
      </c>
      <c r="G239" s="35">
        <v>70</v>
      </c>
      <c r="H239" s="35">
        <v>70</v>
      </c>
      <c r="I239" s="35"/>
      <c r="J239" s="35"/>
      <c r="K239" s="35"/>
      <c r="L239" s="35">
        <v>70</v>
      </c>
      <c r="M239" s="35">
        <v>70</v>
      </c>
      <c r="N239" s="35"/>
      <c r="O239" s="35"/>
      <c r="P239" s="35"/>
      <c r="Q239" s="35"/>
      <c r="R239" s="35"/>
      <c r="S239" s="29" t="s">
        <v>39</v>
      </c>
      <c r="T239" s="25" t="s">
        <v>479</v>
      </c>
      <c r="U239" s="51" t="s">
        <v>376</v>
      </c>
      <c r="V239" s="26"/>
    </row>
    <row r="240" s="1" customFormat="1" ht="57" customHeight="1" spans="1:22">
      <c r="A240" s="50">
        <v>3</v>
      </c>
      <c r="B240" s="25" t="s">
        <v>483</v>
      </c>
      <c r="C240" s="51" t="s">
        <v>307</v>
      </c>
      <c r="D240" s="26" t="s">
        <v>484</v>
      </c>
      <c r="E240" s="25" t="s">
        <v>485</v>
      </c>
      <c r="F240" s="115" t="s">
        <v>486</v>
      </c>
      <c r="G240" s="35">
        <v>70</v>
      </c>
      <c r="H240" s="35">
        <v>70</v>
      </c>
      <c r="I240" s="35"/>
      <c r="J240" s="35"/>
      <c r="K240" s="35"/>
      <c r="L240" s="35">
        <v>70</v>
      </c>
      <c r="M240" s="35">
        <v>70</v>
      </c>
      <c r="N240" s="35"/>
      <c r="O240" s="35"/>
      <c r="P240" s="35"/>
      <c r="Q240" s="35"/>
      <c r="R240" s="35"/>
      <c r="S240" s="29" t="s">
        <v>39</v>
      </c>
      <c r="T240" s="25" t="s">
        <v>479</v>
      </c>
      <c r="U240" s="51" t="s">
        <v>337</v>
      </c>
      <c r="V240" s="26"/>
    </row>
    <row r="241" s="1" customFormat="1" ht="57" customHeight="1" spans="1:22">
      <c r="A241" s="50">
        <v>4</v>
      </c>
      <c r="B241" s="31" t="s">
        <v>487</v>
      </c>
      <c r="C241" s="31" t="s">
        <v>307</v>
      </c>
      <c r="D241" s="26" t="s">
        <v>484</v>
      </c>
      <c r="E241" s="25" t="s">
        <v>488</v>
      </c>
      <c r="F241" s="115" t="s">
        <v>489</v>
      </c>
      <c r="G241" s="29">
        <v>70</v>
      </c>
      <c r="H241" s="29">
        <v>70</v>
      </c>
      <c r="I241" s="29"/>
      <c r="J241" s="29"/>
      <c r="K241" s="29"/>
      <c r="L241" s="29">
        <v>70</v>
      </c>
      <c r="M241" s="29">
        <v>70</v>
      </c>
      <c r="N241" s="29"/>
      <c r="O241" s="29"/>
      <c r="P241" s="29"/>
      <c r="Q241" s="29"/>
      <c r="R241" s="29"/>
      <c r="S241" s="29" t="s">
        <v>39</v>
      </c>
      <c r="T241" s="25" t="s">
        <v>479</v>
      </c>
      <c r="U241" s="51" t="s">
        <v>337</v>
      </c>
      <c r="V241" s="26"/>
    </row>
    <row r="242" s="1" customFormat="1" ht="57" customHeight="1" spans="1:22">
      <c r="A242" s="50">
        <v>5</v>
      </c>
      <c r="B242" s="31" t="s">
        <v>490</v>
      </c>
      <c r="C242" s="25" t="s">
        <v>35</v>
      </c>
      <c r="D242" s="26" t="s">
        <v>484</v>
      </c>
      <c r="E242" s="25" t="s">
        <v>491</v>
      </c>
      <c r="F242" s="115" t="s">
        <v>492</v>
      </c>
      <c r="G242" s="29">
        <v>70</v>
      </c>
      <c r="H242" s="29">
        <v>70</v>
      </c>
      <c r="I242" s="29"/>
      <c r="J242" s="29"/>
      <c r="K242" s="29"/>
      <c r="L242" s="29">
        <v>70</v>
      </c>
      <c r="M242" s="29">
        <v>70</v>
      </c>
      <c r="N242" s="29"/>
      <c r="O242" s="29"/>
      <c r="P242" s="29"/>
      <c r="Q242" s="29"/>
      <c r="R242" s="29"/>
      <c r="S242" s="29" t="s">
        <v>39</v>
      </c>
      <c r="T242" s="25" t="s">
        <v>479</v>
      </c>
      <c r="U242" s="51" t="s">
        <v>493</v>
      </c>
      <c r="V242" s="26"/>
    </row>
    <row r="243" s="1" customFormat="1" ht="57" customHeight="1" spans="1:22">
      <c r="A243" s="50">
        <v>6</v>
      </c>
      <c r="B243" s="31" t="s">
        <v>494</v>
      </c>
      <c r="C243" s="25" t="s">
        <v>307</v>
      </c>
      <c r="D243" s="26" t="s">
        <v>484</v>
      </c>
      <c r="E243" s="25" t="s">
        <v>495</v>
      </c>
      <c r="F243" s="115" t="s">
        <v>496</v>
      </c>
      <c r="G243" s="29">
        <v>70</v>
      </c>
      <c r="H243" s="29">
        <v>70</v>
      </c>
      <c r="I243" s="29"/>
      <c r="J243" s="29"/>
      <c r="K243" s="29"/>
      <c r="L243" s="29">
        <v>70</v>
      </c>
      <c r="M243" s="29">
        <v>70</v>
      </c>
      <c r="N243" s="29"/>
      <c r="O243" s="29"/>
      <c r="P243" s="29"/>
      <c r="Q243" s="29"/>
      <c r="R243" s="29"/>
      <c r="S243" s="29" t="s">
        <v>39</v>
      </c>
      <c r="T243" s="25" t="s">
        <v>479</v>
      </c>
      <c r="U243" s="25" t="s">
        <v>497</v>
      </c>
      <c r="V243" s="26"/>
    </row>
    <row r="244" s="1" customFormat="1" ht="57" customHeight="1" spans="1:22">
      <c r="A244" s="50">
        <v>7</v>
      </c>
      <c r="B244" s="106" t="s">
        <v>498</v>
      </c>
      <c r="C244" s="25" t="s">
        <v>35</v>
      </c>
      <c r="D244" s="26" t="s">
        <v>499</v>
      </c>
      <c r="E244" s="25" t="s">
        <v>500</v>
      </c>
      <c r="F244" s="115" t="s">
        <v>501</v>
      </c>
      <c r="G244" s="29">
        <v>70</v>
      </c>
      <c r="H244" s="29">
        <v>70</v>
      </c>
      <c r="I244" s="29"/>
      <c r="J244" s="29"/>
      <c r="K244" s="29"/>
      <c r="L244" s="29">
        <v>70</v>
      </c>
      <c r="M244" s="29">
        <v>70</v>
      </c>
      <c r="N244" s="29"/>
      <c r="O244" s="29"/>
      <c r="P244" s="29"/>
      <c r="Q244" s="29"/>
      <c r="R244" s="29"/>
      <c r="S244" s="29" t="s">
        <v>39</v>
      </c>
      <c r="T244" s="25" t="s">
        <v>479</v>
      </c>
      <c r="U244" s="25" t="s">
        <v>164</v>
      </c>
      <c r="V244" s="26"/>
    </row>
    <row r="245" s="1" customFormat="1" ht="57" customHeight="1" spans="1:22">
      <c r="A245" s="50">
        <v>8</v>
      </c>
      <c r="B245" s="106" t="s">
        <v>502</v>
      </c>
      <c r="C245" s="25" t="s">
        <v>35</v>
      </c>
      <c r="D245" s="26" t="s">
        <v>499</v>
      </c>
      <c r="E245" s="25" t="s">
        <v>503</v>
      </c>
      <c r="F245" s="115" t="s">
        <v>504</v>
      </c>
      <c r="G245" s="29">
        <v>70</v>
      </c>
      <c r="H245" s="29">
        <v>70</v>
      </c>
      <c r="I245" s="29"/>
      <c r="J245" s="29"/>
      <c r="K245" s="29"/>
      <c r="L245" s="29">
        <v>70</v>
      </c>
      <c r="M245" s="29">
        <v>70</v>
      </c>
      <c r="N245" s="29"/>
      <c r="O245" s="29"/>
      <c r="P245" s="29"/>
      <c r="Q245" s="29"/>
      <c r="R245" s="29"/>
      <c r="S245" s="29" t="s">
        <v>39</v>
      </c>
      <c r="T245" s="25" t="s">
        <v>479</v>
      </c>
      <c r="U245" s="25" t="s">
        <v>164</v>
      </c>
      <c r="V245" s="26"/>
    </row>
    <row r="246" s="1" customFormat="1" ht="57" customHeight="1" spans="1:22">
      <c r="A246" s="50">
        <v>9</v>
      </c>
      <c r="B246" s="31" t="s">
        <v>505</v>
      </c>
      <c r="C246" s="31" t="s">
        <v>35</v>
      </c>
      <c r="D246" s="26" t="s">
        <v>506</v>
      </c>
      <c r="E246" s="25" t="s">
        <v>507</v>
      </c>
      <c r="F246" s="115" t="s">
        <v>508</v>
      </c>
      <c r="G246" s="29">
        <v>70</v>
      </c>
      <c r="H246" s="29">
        <v>70</v>
      </c>
      <c r="I246" s="29"/>
      <c r="J246" s="29"/>
      <c r="K246" s="29"/>
      <c r="L246" s="29">
        <v>70</v>
      </c>
      <c r="M246" s="29">
        <v>70</v>
      </c>
      <c r="N246" s="29"/>
      <c r="O246" s="29"/>
      <c r="P246" s="29"/>
      <c r="Q246" s="29"/>
      <c r="R246" s="29"/>
      <c r="S246" s="29" t="s">
        <v>39</v>
      </c>
      <c r="T246" s="25" t="s">
        <v>479</v>
      </c>
      <c r="U246" s="51" t="s">
        <v>509</v>
      </c>
      <c r="V246" s="26"/>
    </row>
    <row r="247" s="1" customFormat="1" ht="57" customHeight="1" spans="1:22">
      <c r="A247" s="50">
        <v>10</v>
      </c>
      <c r="B247" s="31" t="s">
        <v>510</v>
      </c>
      <c r="C247" s="31" t="s">
        <v>35</v>
      </c>
      <c r="D247" s="26" t="s">
        <v>506</v>
      </c>
      <c r="E247" s="25" t="s">
        <v>507</v>
      </c>
      <c r="F247" s="115" t="s">
        <v>511</v>
      </c>
      <c r="G247" s="29">
        <v>70</v>
      </c>
      <c r="H247" s="29">
        <v>70</v>
      </c>
      <c r="I247" s="29"/>
      <c r="J247" s="29"/>
      <c r="K247" s="29"/>
      <c r="L247" s="29">
        <v>70</v>
      </c>
      <c r="M247" s="29">
        <v>70</v>
      </c>
      <c r="N247" s="29"/>
      <c r="O247" s="29"/>
      <c r="P247" s="29"/>
      <c r="Q247" s="29"/>
      <c r="R247" s="29"/>
      <c r="S247" s="29" t="s">
        <v>39</v>
      </c>
      <c r="T247" s="25" t="s">
        <v>479</v>
      </c>
      <c r="U247" s="51" t="s">
        <v>509</v>
      </c>
      <c r="V247" s="26"/>
    </row>
    <row r="248" s="1" customFormat="1" ht="57" customHeight="1" spans="1:22">
      <c r="A248" s="50">
        <v>11</v>
      </c>
      <c r="B248" s="31" t="s">
        <v>512</v>
      </c>
      <c r="C248" s="25" t="s">
        <v>35</v>
      </c>
      <c r="D248" s="26" t="s">
        <v>178</v>
      </c>
      <c r="E248" s="25" t="s">
        <v>513</v>
      </c>
      <c r="F248" s="115" t="s">
        <v>514</v>
      </c>
      <c r="G248" s="29">
        <v>70</v>
      </c>
      <c r="H248" s="29">
        <v>70</v>
      </c>
      <c r="I248" s="29"/>
      <c r="J248" s="29"/>
      <c r="K248" s="29"/>
      <c r="L248" s="29">
        <v>70</v>
      </c>
      <c r="M248" s="29">
        <v>70</v>
      </c>
      <c r="N248" s="29"/>
      <c r="O248" s="29"/>
      <c r="P248" s="29"/>
      <c r="Q248" s="29"/>
      <c r="R248" s="29"/>
      <c r="S248" s="29" t="s">
        <v>39</v>
      </c>
      <c r="T248" s="25" t="s">
        <v>479</v>
      </c>
      <c r="U248" s="128" t="s">
        <v>203</v>
      </c>
      <c r="V248" s="26"/>
    </row>
    <row r="249" s="1" customFormat="1" ht="57" customHeight="1" spans="1:22">
      <c r="A249" s="50">
        <v>12</v>
      </c>
      <c r="B249" s="31" t="s">
        <v>515</v>
      </c>
      <c r="C249" s="25" t="s">
        <v>307</v>
      </c>
      <c r="D249" s="26" t="s">
        <v>178</v>
      </c>
      <c r="E249" s="25" t="s">
        <v>516</v>
      </c>
      <c r="F249" s="115" t="s">
        <v>517</v>
      </c>
      <c r="G249" s="29">
        <v>70</v>
      </c>
      <c r="H249" s="29">
        <v>70</v>
      </c>
      <c r="I249" s="29"/>
      <c r="J249" s="29"/>
      <c r="K249" s="29"/>
      <c r="L249" s="29">
        <v>70</v>
      </c>
      <c r="M249" s="29">
        <v>70</v>
      </c>
      <c r="N249" s="29"/>
      <c r="O249" s="29"/>
      <c r="P249" s="29"/>
      <c r="Q249" s="29"/>
      <c r="R249" s="29"/>
      <c r="S249" s="29" t="s">
        <v>39</v>
      </c>
      <c r="T249" s="25" t="s">
        <v>479</v>
      </c>
      <c r="U249" s="25" t="s">
        <v>182</v>
      </c>
      <c r="V249" s="26"/>
    </row>
    <row r="250" s="1" customFormat="1" ht="57" customHeight="1" spans="1:22">
      <c r="A250" s="50">
        <v>13</v>
      </c>
      <c r="B250" s="31" t="s">
        <v>518</v>
      </c>
      <c r="C250" s="25" t="s">
        <v>35</v>
      </c>
      <c r="D250" s="26" t="s">
        <v>519</v>
      </c>
      <c r="E250" s="25" t="s">
        <v>520</v>
      </c>
      <c r="F250" s="115" t="s">
        <v>521</v>
      </c>
      <c r="G250" s="35">
        <v>70</v>
      </c>
      <c r="H250" s="35">
        <v>70</v>
      </c>
      <c r="I250" s="35"/>
      <c r="J250" s="35"/>
      <c r="K250" s="35"/>
      <c r="L250" s="35">
        <v>70</v>
      </c>
      <c r="M250" s="35">
        <v>70</v>
      </c>
      <c r="N250" s="35"/>
      <c r="O250" s="35"/>
      <c r="P250" s="35"/>
      <c r="Q250" s="35"/>
      <c r="R250" s="35"/>
      <c r="S250" s="29" t="s">
        <v>39</v>
      </c>
      <c r="T250" s="25" t="s">
        <v>479</v>
      </c>
      <c r="U250" s="51" t="s">
        <v>334</v>
      </c>
      <c r="V250" s="26"/>
    </row>
    <row r="251" s="1" customFormat="1" ht="57" customHeight="1" spans="1:22">
      <c r="A251" s="50">
        <v>14</v>
      </c>
      <c r="B251" s="31" t="s">
        <v>522</v>
      </c>
      <c r="C251" s="25" t="s">
        <v>35</v>
      </c>
      <c r="D251" s="26" t="s">
        <v>519</v>
      </c>
      <c r="E251" s="25" t="s">
        <v>523</v>
      </c>
      <c r="F251" s="115" t="s">
        <v>524</v>
      </c>
      <c r="G251" s="35">
        <v>70</v>
      </c>
      <c r="H251" s="35">
        <v>70</v>
      </c>
      <c r="I251" s="35"/>
      <c r="J251" s="35"/>
      <c r="K251" s="35"/>
      <c r="L251" s="35">
        <v>70</v>
      </c>
      <c r="M251" s="35">
        <v>70</v>
      </c>
      <c r="N251" s="35"/>
      <c r="O251" s="35"/>
      <c r="P251" s="35"/>
      <c r="Q251" s="35"/>
      <c r="R251" s="35"/>
      <c r="S251" s="29" t="s">
        <v>39</v>
      </c>
      <c r="T251" s="25" t="s">
        <v>479</v>
      </c>
      <c r="U251" s="51" t="s">
        <v>334</v>
      </c>
      <c r="V251" s="26"/>
    </row>
    <row r="252" s="1" customFormat="1" ht="32" customHeight="1" spans="1:22">
      <c r="A252" s="13" t="s">
        <v>205</v>
      </c>
      <c r="B252" s="13" t="s">
        <v>525</v>
      </c>
      <c r="C252" s="16"/>
      <c r="D252" s="16"/>
      <c r="E252" s="16"/>
      <c r="F252" s="137" t="s">
        <v>526</v>
      </c>
      <c r="G252" s="19">
        <f t="shared" ref="G252:K252" si="27">G253+G254+G255+G256</f>
        <v>598.49</v>
      </c>
      <c r="H252" s="19">
        <f t="shared" si="27"/>
        <v>583.35</v>
      </c>
      <c r="I252" s="19">
        <f t="shared" si="27"/>
        <v>15.14</v>
      </c>
      <c r="J252" s="19"/>
      <c r="K252" s="19"/>
      <c r="L252" s="19">
        <f>SUM(L253:L256)</f>
        <v>580.07</v>
      </c>
      <c r="M252" s="19">
        <f>SUM(M253:M256)</f>
        <v>566.57</v>
      </c>
      <c r="N252" s="19">
        <f>SUM(N253:N256)</f>
        <v>13.5</v>
      </c>
      <c r="O252" s="19"/>
      <c r="P252" s="19"/>
      <c r="Q252" s="19"/>
      <c r="R252" s="19"/>
      <c r="S252" s="19"/>
      <c r="T252" s="16"/>
      <c r="U252" s="16"/>
      <c r="V252" s="25"/>
    </row>
    <row r="253" s="1" customFormat="1" ht="50" customHeight="1" spans="1:22">
      <c r="A253" s="26">
        <v>1</v>
      </c>
      <c r="B253" s="25" t="s">
        <v>527</v>
      </c>
      <c r="C253" s="25" t="s">
        <v>35</v>
      </c>
      <c r="D253" s="26" t="s">
        <v>158</v>
      </c>
      <c r="E253" s="25" t="s">
        <v>528</v>
      </c>
      <c r="F253" s="28" t="s">
        <v>529</v>
      </c>
      <c r="G253" s="29">
        <v>192.24</v>
      </c>
      <c r="H253" s="29">
        <v>177.1</v>
      </c>
      <c r="I253" s="29">
        <v>15.14</v>
      </c>
      <c r="J253" s="29"/>
      <c r="K253" s="29"/>
      <c r="L253" s="29">
        <f>M253+N253+O253+P253</f>
        <v>190.6</v>
      </c>
      <c r="M253" s="29">
        <v>177.1</v>
      </c>
      <c r="N253" s="29">
        <v>13.5</v>
      </c>
      <c r="O253" s="29"/>
      <c r="P253" s="29"/>
      <c r="Q253" s="29"/>
      <c r="R253" s="29"/>
      <c r="S253" s="29" t="s">
        <v>39</v>
      </c>
      <c r="T253" s="25" t="s">
        <v>333</v>
      </c>
      <c r="U253" s="25" t="s">
        <v>530</v>
      </c>
      <c r="V253" s="26"/>
    </row>
    <row r="254" s="1" customFormat="1" ht="50" customHeight="1" spans="1:22">
      <c r="A254" s="26">
        <v>2</v>
      </c>
      <c r="B254" s="25" t="s">
        <v>531</v>
      </c>
      <c r="C254" s="25" t="s">
        <v>35</v>
      </c>
      <c r="D254" s="26" t="s">
        <v>158</v>
      </c>
      <c r="E254" s="25" t="s">
        <v>532</v>
      </c>
      <c r="F254" s="28" t="s">
        <v>533</v>
      </c>
      <c r="G254" s="29">
        <v>38.7</v>
      </c>
      <c r="H254" s="29">
        <v>38.7</v>
      </c>
      <c r="I254" s="29"/>
      <c r="J254" s="29"/>
      <c r="K254" s="29"/>
      <c r="L254" s="29">
        <f>M254+N254+O254+P254</f>
        <v>32.43</v>
      </c>
      <c r="M254" s="29">
        <v>32.43</v>
      </c>
      <c r="N254" s="29"/>
      <c r="O254" s="29"/>
      <c r="P254" s="29"/>
      <c r="Q254" s="29"/>
      <c r="R254" s="29"/>
      <c r="S254" s="29" t="s">
        <v>39</v>
      </c>
      <c r="T254" s="25" t="s">
        <v>333</v>
      </c>
      <c r="U254" s="25" t="s">
        <v>530</v>
      </c>
      <c r="V254" s="26"/>
    </row>
    <row r="255" s="1" customFormat="1" ht="38" customHeight="1" spans="1:22">
      <c r="A255" s="26">
        <v>3</v>
      </c>
      <c r="B255" s="25" t="s">
        <v>534</v>
      </c>
      <c r="C255" s="31" t="s">
        <v>35</v>
      </c>
      <c r="D255" s="26" t="s">
        <v>158</v>
      </c>
      <c r="E255" s="31" t="s">
        <v>535</v>
      </c>
      <c r="F255" s="28" t="s">
        <v>536</v>
      </c>
      <c r="G255" s="29">
        <v>132.55</v>
      </c>
      <c r="H255" s="29">
        <v>132.55</v>
      </c>
      <c r="I255" s="29"/>
      <c r="J255" s="29"/>
      <c r="K255" s="29"/>
      <c r="L255" s="29">
        <v>129.09</v>
      </c>
      <c r="M255" s="29">
        <v>129.09</v>
      </c>
      <c r="N255" s="29"/>
      <c r="O255" s="29"/>
      <c r="P255" s="29"/>
      <c r="Q255" s="29"/>
      <c r="R255" s="29"/>
      <c r="S255" s="29" t="s">
        <v>39</v>
      </c>
      <c r="T255" s="25" t="s">
        <v>333</v>
      </c>
      <c r="U255" s="31" t="s">
        <v>334</v>
      </c>
      <c r="V255" s="26"/>
    </row>
    <row r="256" s="1" customFormat="1" ht="38" customHeight="1" spans="1:22">
      <c r="A256" s="26">
        <v>4</v>
      </c>
      <c r="B256" s="25" t="s">
        <v>537</v>
      </c>
      <c r="C256" s="31" t="s">
        <v>35</v>
      </c>
      <c r="D256" s="26" t="s">
        <v>158</v>
      </c>
      <c r="E256" s="25" t="s">
        <v>538</v>
      </c>
      <c r="F256" s="138" t="s">
        <v>539</v>
      </c>
      <c r="G256" s="29">
        <v>235</v>
      </c>
      <c r="H256" s="29">
        <v>235</v>
      </c>
      <c r="I256" s="29"/>
      <c r="J256" s="29"/>
      <c r="K256" s="29"/>
      <c r="L256" s="29">
        <v>227.95</v>
      </c>
      <c r="M256" s="29">
        <v>227.95</v>
      </c>
      <c r="N256" s="29"/>
      <c r="O256" s="29"/>
      <c r="P256" s="29"/>
      <c r="Q256" s="29"/>
      <c r="R256" s="29"/>
      <c r="S256" s="29" t="s">
        <v>39</v>
      </c>
      <c r="T256" s="25" t="s">
        <v>333</v>
      </c>
      <c r="U256" s="25" t="s">
        <v>376</v>
      </c>
      <c r="V256" s="26"/>
    </row>
    <row r="257" s="1" customFormat="1" ht="33" customHeight="1" spans="1:22">
      <c r="A257" s="13" t="s">
        <v>312</v>
      </c>
      <c r="B257" s="13" t="s">
        <v>313</v>
      </c>
      <c r="C257" s="16"/>
      <c r="D257" s="16"/>
      <c r="E257" s="16"/>
      <c r="F257" s="23" t="s">
        <v>540</v>
      </c>
      <c r="G257" s="19">
        <f t="shared" ref="G257:K257" si="28">G258+G260</f>
        <v>1350</v>
      </c>
      <c r="H257" s="19">
        <f t="shared" si="28"/>
        <v>1350</v>
      </c>
      <c r="I257" s="19"/>
      <c r="J257" s="19"/>
      <c r="K257" s="19"/>
      <c r="L257" s="19">
        <f>L258+L260</f>
        <v>1350</v>
      </c>
      <c r="M257" s="19">
        <f>M258+M260</f>
        <v>1350</v>
      </c>
      <c r="N257" s="19"/>
      <c r="O257" s="19"/>
      <c r="P257" s="19"/>
      <c r="Q257" s="19"/>
      <c r="R257" s="19"/>
      <c r="S257" s="19"/>
      <c r="T257" s="16"/>
      <c r="U257" s="16"/>
      <c r="V257" s="26"/>
    </row>
    <row r="258" s="1" customFormat="1" ht="33" customHeight="1" spans="1:22">
      <c r="A258" s="13" t="s">
        <v>26</v>
      </c>
      <c r="B258" s="102" t="s">
        <v>541</v>
      </c>
      <c r="C258" s="103"/>
      <c r="D258" s="103"/>
      <c r="E258" s="103"/>
      <c r="F258" s="23" t="s">
        <v>542</v>
      </c>
      <c r="G258" s="19">
        <f t="shared" ref="G258:K258" si="29">G259</f>
        <v>1312.2</v>
      </c>
      <c r="H258" s="19">
        <f t="shared" si="29"/>
        <v>1312.2</v>
      </c>
      <c r="I258" s="19"/>
      <c r="J258" s="19"/>
      <c r="K258" s="19"/>
      <c r="L258" s="19">
        <f>L259</f>
        <v>1312.2</v>
      </c>
      <c r="M258" s="19">
        <f>M259</f>
        <v>1312.2</v>
      </c>
      <c r="N258" s="19"/>
      <c r="O258" s="19"/>
      <c r="P258" s="19"/>
      <c r="Q258" s="19"/>
      <c r="R258" s="19"/>
      <c r="S258" s="19"/>
      <c r="T258" s="16"/>
      <c r="U258" s="16"/>
      <c r="V258" s="26"/>
    </row>
    <row r="259" s="1" customFormat="1" ht="35" customHeight="1" spans="1:22">
      <c r="A259" s="26">
        <v>1</v>
      </c>
      <c r="B259" s="31" t="s">
        <v>541</v>
      </c>
      <c r="C259" s="31" t="s">
        <v>307</v>
      </c>
      <c r="D259" s="32" t="s">
        <v>158</v>
      </c>
      <c r="E259" s="31" t="s">
        <v>308</v>
      </c>
      <c r="F259" s="28" t="s">
        <v>543</v>
      </c>
      <c r="G259" s="29">
        <v>1312.2</v>
      </c>
      <c r="H259" s="29">
        <v>1312.2</v>
      </c>
      <c r="I259" s="29"/>
      <c r="J259" s="29"/>
      <c r="K259" s="29"/>
      <c r="L259" s="29">
        <v>1312.2</v>
      </c>
      <c r="M259" s="29">
        <v>1312.2</v>
      </c>
      <c r="N259" s="29"/>
      <c r="O259" s="29"/>
      <c r="P259" s="29"/>
      <c r="Q259" s="29"/>
      <c r="R259" s="29"/>
      <c r="S259" s="29" t="s">
        <v>39</v>
      </c>
      <c r="T259" s="25" t="s">
        <v>321</v>
      </c>
      <c r="U259" s="25" t="s">
        <v>544</v>
      </c>
      <c r="V259" s="26"/>
    </row>
    <row r="260" s="1" customFormat="1" ht="35" customHeight="1" spans="1:22">
      <c r="A260" s="13" t="s">
        <v>150</v>
      </c>
      <c r="B260" s="102" t="s">
        <v>323</v>
      </c>
      <c r="C260" s="16"/>
      <c r="D260" s="103"/>
      <c r="E260" s="16"/>
      <c r="F260" s="58" t="s">
        <v>545</v>
      </c>
      <c r="G260" s="19">
        <v>37.8</v>
      </c>
      <c r="H260" s="19">
        <v>37.8</v>
      </c>
      <c r="I260" s="19"/>
      <c r="J260" s="19"/>
      <c r="K260" s="19"/>
      <c r="L260" s="19">
        <v>37.8</v>
      </c>
      <c r="M260" s="19">
        <v>37.8</v>
      </c>
      <c r="N260" s="19"/>
      <c r="O260" s="19"/>
      <c r="P260" s="19"/>
      <c r="Q260" s="19"/>
      <c r="R260" s="19"/>
      <c r="S260" s="19" t="s">
        <v>39</v>
      </c>
      <c r="T260" s="13" t="s">
        <v>546</v>
      </c>
      <c r="U260" s="13" t="s">
        <v>37</v>
      </c>
      <c r="V260" s="26"/>
    </row>
    <row r="261" s="1" customFormat="1" ht="35" customHeight="1" spans="1:22">
      <c r="A261" s="13" t="s">
        <v>325</v>
      </c>
      <c r="B261" s="13" t="s">
        <v>349</v>
      </c>
      <c r="C261" s="16"/>
      <c r="D261" s="16"/>
      <c r="E261" s="16"/>
      <c r="F261" s="23" t="s">
        <v>547</v>
      </c>
      <c r="G261" s="19">
        <f t="shared" ref="G261:K261" si="30">SUM(G262:G270)</f>
        <v>525.45</v>
      </c>
      <c r="H261" s="19">
        <f t="shared" si="30"/>
        <v>10.65</v>
      </c>
      <c r="I261" s="19">
        <f t="shared" si="30"/>
        <v>514.8</v>
      </c>
      <c r="J261" s="19"/>
      <c r="K261" s="19"/>
      <c r="L261" s="19">
        <f>SUM(L262:L270)</f>
        <v>507.2023</v>
      </c>
      <c r="M261" s="19">
        <f>SUM(M262:M270)</f>
        <v>10.65</v>
      </c>
      <c r="N261" s="19">
        <f>SUM(N262:N270)</f>
        <v>496.5548</v>
      </c>
      <c r="O261" s="19"/>
      <c r="P261" s="19"/>
      <c r="Q261" s="19"/>
      <c r="R261" s="19"/>
      <c r="S261" s="19"/>
      <c r="T261" s="16"/>
      <c r="U261" s="16"/>
      <c r="V261" s="26"/>
    </row>
    <row r="262" s="1" customFormat="1" ht="44" customHeight="1" spans="1:22">
      <c r="A262" s="26">
        <v>1</v>
      </c>
      <c r="B262" s="105" t="s">
        <v>548</v>
      </c>
      <c r="C262" s="31" t="s">
        <v>35</v>
      </c>
      <c r="D262" s="26" t="s">
        <v>158</v>
      </c>
      <c r="E262" s="25" t="s">
        <v>549</v>
      </c>
      <c r="F262" s="140" t="s">
        <v>550</v>
      </c>
      <c r="G262" s="29">
        <v>54</v>
      </c>
      <c r="H262" s="29"/>
      <c r="I262" s="29">
        <v>54</v>
      </c>
      <c r="J262" s="29"/>
      <c r="K262" s="29"/>
      <c r="L262" s="29">
        <v>52.27</v>
      </c>
      <c r="M262" s="29"/>
      <c r="N262" s="29">
        <v>52.27</v>
      </c>
      <c r="O262" s="29"/>
      <c r="P262" s="29"/>
      <c r="Q262" s="29"/>
      <c r="R262" s="29"/>
      <c r="S262" s="29" t="s">
        <v>39</v>
      </c>
      <c r="T262" s="51" t="s">
        <v>333</v>
      </c>
      <c r="U262" s="51" t="s">
        <v>337</v>
      </c>
      <c r="V262" s="26"/>
    </row>
    <row r="263" s="1" customFormat="1" ht="44" customHeight="1" spans="1:22">
      <c r="A263" s="26">
        <v>2</v>
      </c>
      <c r="B263" s="105" t="s">
        <v>551</v>
      </c>
      <c r="C263" s="31" t="s">
        <v>35</v>
      </c>
      <c r="D263" s="26" t="s">
        <v>158</v>
      </c>
      <c r="E263" s="25" t="s">
        <v>552</v>
      </c>
      <c r="F263" s="141" t="s">
        <v>553</v>
      </c>
      <c r="G263" s="29">
        <v>74.6</v>
      </c>
      <c r="H263" s="29"/>
      <c r="I263" s="29">
        <v>74.6</v>
      </c>
      <c r="J263" s="29"/>
      <c r="K263" s="29"/>
      <c r="L263" s="29">
        <v>72.32</v>
      </c>
      <c r="M263" s="29"/>
      <c r="N263" s="29">
        <v>72.32</v>
      </c>
      <c r="O263" s="29"/>
      <c r="P263" s="29"/>
      <c r="Q263" s="29"/>
      <c r="R263" s="29"/>
      <c r="S263" s="29" t="s">
        <v>39</v>
      </c>
      <c r="T263" s="51" t="s">
        <v>333</v>
      </c>
      <c r="U263" s="51" t="s">
        <v>337</v>
      </c>
      <c r="V263" s="26"/>
    </row>
    <row r="264" s="1" customFormat="1" ht="44" customHeight="1" spans="1:22">
      <c r="A264" s="26">
        <v>3</v>
      </c>
      <c r="B264" s="105" t="s">
        <v>554</v>
      </c>
      <c r="C264" s="25" t="s">
        <v>35</v>
      </c>
      <c r="D264" s="26" t="s">
        <v>158</v>
      </c>
      <c r="E264" s="25" t="s">
        <v>555</v>
      </c>
      <c r="F264" s="142" t="s">
        <v>556</v>
      </c>
      <c r="G264" s="29">
        <v>133</v>
      </c>
      <c r="H264" s="29"/>
      <c r="I264" s="29">
        <v>133</v>
      </c>
      <c r="J264" s="29"/>
      <c r="K264" s="29"/>
      <c r="L264" s="29">
        <v>127.069</v>
      </c>
      <c r="M264" s="29"/>
      <c r="N264" s="29">
        <v>127.069</v>
      </c>
      <c r="O264" s="29"/>
      <c r="P264" s="29"/>
      <c r="Q264" s="29"/>
      <c r="R264" s="29"/>
      <c r="S264" s="29" t="s">
        <v>39</v>
      </c>
      <c r="T264" s="51" t="s">
        <v>333</v>
      </c>
      <c r="U264" s="51" t="s">
        <v>376</v>
      </c>
      <c r="V264" s="26"/>
    </row>
    <row r="265" s="1" customFormat="1" ht="44" customHeight="1" spans="1:22">
      <c r="A265" s="26">
        <v>4</v>
      </c>
      <c r="B265" s="105" t="s">
        <v>557</v>
      </c>
      <c r="C265" s="25" t="s">
        <v>35</v>
      </c>
      <c r="D265" s="26" t="s">
        <v>158</v>
      </c>
      <c r="E265" s="25" t="s">
        <v>558</v>
      </c>
      <c r="F265" s="143" t="s">
        <v>559</v>
      </c>
      <c r="G265" s="29">
        <v>48</v>
      </c>
      <c r="H265" s="29"/>
      <c r="I265" s="29">
        <v>48</v>
      </c>
      <c r="J265" s="29"/>
      <c r="K265" s="29"/>
      <c r="L265" s="29">
        <v>45.5661</v>
      </c>
      <c r="M265" s="29"/>
      <c r="N265" s="29">
        <v>45.5661</v>
      </c>
      <c r="O265" s="29"/>
      <c r="P265" s="29"/>
      <c r="Q265" s="29"/>
      <c r="R265" s="29"/>
      <c r="S265" s="29" t="s">
        <v>39</v>
      </c>
      <c r="T265" s="51" t="s">
        <v>333</v>
      </c>
      <c r="U265" s="51" t="s">
        <v>376</v>
      </c>
      <c r="V265" s="26"/>
    </row>
    <row r="266" s="1" customFormat="1" ht="44" customHeight="1" spans="1:22">
      <c r="A266" s="26">
        <v>5</v>
      </c>
      <c r="B266" s="105" t="s">
        <v>560</v>
      </c>
      <c r="C266" s="25" t="s">
        <v>35</v>
      </c>
      <c r="D266" s="26" t="s">
        <v>158</v>
      </c>
      <c r="E266" s="25" t="s">
        <v>561</v>
      </c>
      <c r="F266" s="143" t="s">
        <v>562</v>
      </c>
      <c r="G266" s="29">
        <v>88</v>
      </c>
      <c r="H266" s="29"/>
      <c r="I266" s="29">
        <v>88</v>
      </c>
      <c r="J266" s="29"/>
      <c r="K266" s="29"/>
      <c r="L266" s="29">
        <v>85.4614</v>
      </c>
      <c r="M266" s="29"/>
      <c r="N266" s="29">
        <v>85.4614</v>
      </c>
      <c r="O266" s="29"/>
      <c r="P266" s="29"/>
      <c r="Q266" s="29"/>
      <c r="R266" s="29"/>
      <c r="S266" s="29" t="s">
        <v>39</v>
      </c>
      <c r="T266" s="51" t="s">
        <v>333</v>
      </c>
      <c r="U266" s="51" t="s">
        <v>196</v>
      </c>
      <c r="V266" s="26"/>
    </row>
    <row r="267" s="1" customFormat="1" ht="44" customHeight="1" spans="1:22">
      <c r="A267" s="26">
        <v>6</v>
      </c>
      <c r="B267" s="25" t="s">
        <v>563</v>
      </c>
      <c r="C267" s="25" t="s">
        <v>35</v>
      </c>
      <c r="D267" s="26" t="s">
        <v>158</v>
      </c>
      <c r="E267" s="25" t="s">
        <v>564</v>
      </c>
      <c r="F267" s="144" t="s">
        <v>565</v>
      </c>
      <c r="G267" s="29">
        <v>28</v>
      </c>
      <c r="H267" s="29"/>
      <c r="I267" s="29">
        <v>28</v>
      </c>
      <c r="J267" s="29"/>
      <c r="K267" s="29"/>
      <c r="L267" s="29">
        <v>27.3145</v>
      </c>
      <c r="M267" s="29"/>
      <c r="N267" s="29">
        <v>27.3145</v>
      </c>
      <c r="O267" s="29"/>
      <c r="P267" s="29"/>
      <c r="Q267" s="29"/>
      <c r="R267" s="29"/>
      <c r="S267" s="29" t="s">
        <v>39</v>
      </c>
      <c r="T267" s="25" t="s">
        <v>333</v>
      </c>
      <c r="U267" s="25" t="s">
        <v>164</v>
      </c>
      <c r="V267" s="26"/>
    </row>
    <row r="268" s="1" customFormat="1" ht="44" customHeight="1" spans="1:22">
      <c r="A268" s="26">
        <v>7</v>
      </c>
      <c r="B268" s="25" t="s">
        <v>566</v>
      </c>
      <c r="C268" s="25" t="s">
        <v>35</v>
      </c>
      <c r="D268" s="32" t="s">
        <v>158</v>
      </c>
      <c r="E268" s="25" t="s">
        <v>567</v>
      </c>
      <c r="F268" s="28" t="s">
        <v>568</v>
      </c>
      <c r="G268" s="29">
        <v>14.85</v>
      </c>
      <c r="H268" s="29">
        <v>10.65</v>
      </c>
      <c r="I268" s="29">
        <v>4.2</v>
      </c>
      <c r="J268" s="29"/>
      <c r="K268" s="29"/>
      <c r="L268" s="29">
        <v>14.3175</v>
      </c>
      <c r="M268" s="29">
        <v>10.65</v>
      </c>
      <c r="N268" s="29">
        <v>3.67</v>
      </c>
      <c r="O268" s="29"/>
      <c r="P268" s="29"/>
      <c r="Q268" s="29"/>
      <c r="R268" s="29"/>
      <c r="S268" s="29" t="s">
        <v>39</v>
      </c>
      <c r="T268" s="51" t="s">
        <v>333</v>
      </c>
      <c r="U268" s="25" t="s">
        <v>376</v>
      </c>
      <c r="V268" s="26"/>
    </row>
    <row r="269" s="1" customFormat="1" ht="44" customHeight="1" spans="1:22">
      <c r="A269" s="26">
        <v>8</v>
      </c>
      <c r="B269" s="25" t="s">
        <v>569</v>
      </c>
      <c r="C269" s="25" t="s">
        <v>35</v>
      </c>
      <c r="D269" s="26" t="s">
        <v>158</v>
      </c>
      <c r="E269" s="25" t="s">
        <v>570</v>
      </c>
      <c r="F269" s="145" t="s">
        <v>571</v>
      </c>
      <c r="G269" s="29">
        <v>35</v>
      </c>
      <c r="H269" s="29"/>
      <c r="I269" s="29">
        <v>35</v>
      </c>
      <c r="J269" s="29"/>
      <c r="K269" s="29"/>
      <c r="L269" s="29">
        <v>34.4318</v>
      </c>
      <c r="M269" s="29"/>
      <c r="N269" s="29">
        <v>34.4318</v>
      </c>
      <c r="O269" s="29"/>
      <c r="P269" s="29"/>
      <c r="Q269" s="29"/>
      <c r="R269" s="29"/>
      <c r="S269" s="29" t="s">
        <v>39</v>
      </c>
      <c r="T269" s="51" t="s">
        <v>333</v>
      </c>
      <c r="U269" s="25" t="s">
        <v>493</v>
      </c>
      <c r="V269" s="26"/>
    </row>
    <row r="270" s="1" customFormat="1" ht="44" customHeight="1" spans="1:22">
      <c r="A270" s="26">
        <v>9</v>
      </c>
      <c r="B270" s="25" t="s">
        <v>572</v>
      </c>
      <c r="C270" s="25" t="s">
        <v>35</v>
      </c>
      <c r="D270" s="26" t="s">
        <v>158</v>
      </c>
      <c r="E270" s="25" t="s">
        <v>573</v>
      </c>
      <c r="F270" s="28" t="s">
        <v>574</v>
      </c>
      <c r="G270" s="29">
        <v>50</v>
      </c>
      <c r="H270" s="35"/>
      <c r="I270" s="35">
        <v>50</v>
      </c>
      <c r="J270" s="29"/>
      <c r="K270" s="29"/>
      <c r="L270" s="29">
        <v>48.452</v>
      </c>
      <c r="M270" s="29"/>
      <c r="N270" s="29">
        <v>48.452</v>
      </c>
      <c r="O270" s="29"/>
      <c r="P270" s="29"/>
      <c r="Q270" s="29"/>
      <c r="R270" s="29"/>
      <c r="S270" s="29" t="s">
        <v>39</v>
      </c>
      <c r="T270" s="51" t="s">
        <v>333</v>
      </c>
      <c r="U270" s="25" t="s">
        <v>493</v>
      </c>
      <c r="V270" s="26"/>
    </row>
    <row r="271" s="1" customFormat="1" ht="38" customHeight="1" spans="1:22">
      <c r="A271" s="13" t="s">
        <v>348</v>
      </c>
      <c r="B271" s="13" t="s">
        <v>575</v>
      </c>
      <c r="C271" s="26"/>
      <c r="D271" s="32"/>
      <c r="E271" s="26"/>
      <c r="F271" s="23" t="s">
        <v>576</v>
      </c>
      <c r="G271" s="19">
        <f t="shared" ref="G271:K271" si="31">G272</f>
        <v>211</v>
      </c>
      <c r="H271" s="19">
        <f t="shared" si="31"/>
        <v>211</v>
      </c>
      <c r="I271" s="19"/>
      <c r="J271" s="19"/>
      <c r="K271" s="19"/>
      <c r="L271" s="19">
        <v>211</v>
      </c>
      <c r="M271" s="19">
        <v>211</v>
      </c>
      <c r="N271" s="19"/>
      <c r="O271" s="19"/>
      <c r="P271" s="19"/>
      <c r="Q271" s="19"/>
      <c r="R271" s="19"/>
      <c r="S271" s="19"/>
      <c r="T271" s="50"/>
      <c r="U271" s="26"/>
      <c r="V271" s="26"/>
    </row>
    <row r="272" s="1" customFormat="1" ht="38" customHeight="1" spans="1:22">
      <c r="A272" s="26">
        <v>1</v>
      </c>
      <c r="B272" s="51" t="s">
        <v>575</v>
      </c>
      <c r="C272" s="51" t="s">
        <v>35</v>
      </c>
      <c r="D272" s="26" t="s">
        <v>36</v>
      </c>
      <c r="E272" s="51" t="s">
        <v>37</v>
      </c>
      <c r="F272" s="94" t="s">
        <v>577</v>
      </c>
      <c r="G272" s="29">
        <v>211</v>
      </c>
      <c r="H272" s="29">
        <v>211</v>
      </c>
      <c r="I272" s="29"/>
      <c r="J272" s="29"/>
      <c r="K272" s="29"/>
      <c r="L272" s="29">
        <v>211</v>
      </c>
      <c r="M272" s="42">
        <v>211</v>
      </c>
      <c r="N272" s="29"/>
      <c r="O272" s="29"/>
      <c r="P272" s="29"/>
      <c r="Q272" s="29"/>
      <c r="R272" s="29"/>
      <c r="S272" s="29" t="s">
        <v>39</v>
      </c>
      <c r="T272" s="51" t="s">
        <v>578</v>
      </c>
      <c r="U272" s="25" t="s">
        <v>37</v>
      </c>
      <c r="V272" s="26"/>
    </row>
    <row r="273" s="4" customFormat="1" ht="33" customHeight="1" spans="1:22">
      <c r="A273" s="20" t="s">
        <v>579</v>
      </c>
      <c r="B273" s="21"/>
      <c r="C273" s="21"/>
      <c r="D273" s="22"/>
      <c r="E273" s="16"/>
      <c r="F273" s="146"/>
      <c r="G273" s="62">
        <f t="shared" ref="G273:J273" si="32">G274+G276+G278</f>
        <v>2696.9</v>
      </c>
      <c r="H273" s="62"/>
      <c r="I273" s="62"/>
      <c r="J273" s="62">
        <f t="shared" si="32"/>
        <v>2696.9</v>
      </c>
      <c r="K273" s="62"/>
      <c r="L273" s="62">
        <f>L274+L276+L278</f>
        <v>2423.67</v>
      </c>
      <c r="M273" s="62"/>
      <c r="N273" s="62"/>
      <c r="O273" s="62">
        <f>O274+O276+O278</f>
        <v>2423.67</v>
      </c>
      <c r="P273" s="62"/>
      <c r="Q273" s="62"/>
      <c r="R273" s="62"/>
      <c r="S273" s="62"/>
      <c r="T273" s="60"/>
      <c r="U273" s="60"/>
      <c r="V273" s="16"/>
    </row>
    <row r="274" s="1" customFormat="1" ht="40" customHeight="1" spans="1:22">
      <c r="A274" s="11" t="s">
        <v>23</v>
      </c>
      <c r="B274" s="13" t="s">
        <v>24</v>
      </c>
      <c r="C274" s="60"/>
      <c r="D274" s="60"/>
      <c r="E274" s="60"/>
      <c r="F274" s="147"/>
      <c r="G274" s="148">
        <f t="shared" ref="G274:G278" si="33">G275</f>
        <v>1633</v>
      </c>
      <c r="H274" s="35"/>
      <c r="I274" s="35"/>
      <c r="J274" s="62">
        <f t="shared" ref="J274:J278" si="34">J275</f>
        <v>1633</v>
      </c>
      <c r="K274" s="35"/>
      <c r="L274" s="62">
        <f>L275</f>
        <v>1389.77</v>
      </c>
      <c r="M274" s="62"/>
      <c r="N274" s="62"/>
      <c r="O274" s="62">
        <f>O275</f>
        <v>1389.77</v>
      </c>
      <c r="P274" s="35"/>
      <c r="Q274" s="35"/>
      <c r="R274" s="35"/>
      <c r="S274" s="35"/>
      <c r="T274" s="50"/>
      <c r="U274" s="50"/>
      <c r="V274" s="26"/>
    </row>
    <row r="275" s="1" customFormat="1" ht="42" customHeight="1" spans="1:22">
      <c r="A275" s="26">
        <v>1</v>
      </c>
      <c r="B275" s="25" t="s">
        <v>153</v>
      </c>
      <c r="C275" s="25" t="s">
        <v>35</v>
      </c>
      <c r="D275" s="33" t="s">
        <v>36</v>
      </c>
      <c r="E275" s="25" t="s">
        <v>37</v>
      </c>
      <c r="F275" s="34" t="s">
        <v>580</v>
      </c>
      <c r="G275" s="149">
        <v>1633</v>
      </c>
      <c r="H275" s="35"/>
      <c r="I275" s="35"/>
      <c r="J275" s="29">
        <v>1633</v>
      </c>
      <c r="K275" s="35"/>
      <c r="L275" s="35">
        <v>1389.77</v>
      </c>
      <c r="M275" s="35"/>
      <c r="N275" s="35"/>
      <c r="O275" s="35">
        <v>1389.77</v>
      </c>
      <c r="P275" s="35"/>
      <c r="Q275" s="35"/>
      <c r="R275" s="35"/>
      <c r="S275" s="29" t="s">
        <v>39</v>
      </c>
      <c r="T275" s="25" t="s">
        <v>72</v>
      </c>
      <c r="U275" s="25" t="s">
        <v>37</v>
      </c>
      <c r="V275" s="25"/>
    </row>
    <row r="276" s="1" customFormat="1" ht="40" customHeight="1" spans="1:22">
      <c r="A276" s="13" t="s">
        <v>312</v>
      </c>
      <c r="B276" s="13" t="s">
        <v>581</v>
      </c>
      <c r="C276" s="16"/>
      <c r="D276" s="57"/>
      <c r="E276" s="16"/>
      <c r="F276" s="150"/>
      <c r="G276" s="151">
        <f t="shared" si="33"/>
        <v>63.9</v>
      </c>
      <c r="H276" s="35"/>
      <c r="I276" s="35"/>
      <c r="J276" s="19">
        <f t="shared" si="34"/>
        <v>63.9</v>
      </c>
      <c r="K276" s="35"/>
      <c r="L276" s="62">
        <v>63.9</v>
      </c>
      <c r="M276" s="35"/>
      <c r="N276" s="35"/>
      <c r="O276" s="62">
        <v>63.9</v>
      </c>
      <c r="P276" s="35"/>
      <c r="Q276" s="35"/>
      <c r="R276" s="35"/>
      <c r="S276" s="35"/>
      <c r="T276" s="16"/>
      <c r="U276" s="16"/>
      <c r="V276" s="26"/>
    </row>
    <row r="277" s="1" customFormat="1" ht="45" customHeight="1" spans="1:22">
      <c r="A277" s="50">
        <v>1</v>
      </c>
      <c r="B277" s="31" t="s">
        <v>582</v>
      </c>
      <c r="C277" s="51" t="s">
        <v>307</v>
      </c>
      <c r="D277" s="33" t="s">
        <v>36</v>
      </c>
      <c r="E277" s="26" t="s">
        <v>583</v>
      </c>
      <c r="F277" s="28" t="s">
        <v>584</v>
      </c>
      <c r="G277" s="152">
        <v>63.9</v>
      </c>
      <c r="H277" s="35"/>
      <c r="I277" s="35"/>
      <c r="J277" s="35">
        <v>63.9</v>
      </c>
      <c r="K277" s="35"/>
      <c r="L277" s="35">
        <v>63.9</v>
      </c>
      <c r="M277" s="35"/>
      <c r="N277" s="35"/>
      <c r="O277" s="35">
        <v>63.9</v>
      </c>
      <c r="P277" s="35"/>
      <c r="Q277" s="35"/>
      <c r="R277" s="35"/>
      <c r="S277" s="29" t="s">
        <v>39</v>
      </c>
      <c r="T277" s="25" t="s">
        <v>321</v>
      </c>
      <c r="U277" s="25" t="s">
        <v>322</v>
      </c>
      <c r="V277" s="26"/>
    </row>
    <row r="278" s="1" customFormat="1" ht="40" customHeight="1" spans="1:22">
      <c r="A278" s="11" t="s">
        <v>312</v>
      </c>
      <c r="B278" s="11" t="s">
        <v>585</v>
      </c>
      <c r="C278" s="60"/>
      <c r="D278" s="60"/>
      <c r="E278" s="60"/>
      <c r="F278" s="147"/>
      <c r="G278" s="148">
        <f t="shared" si="33"/>
        <v>1000</v>
      </c>
      <c r="H278" s="35"/>
      <c r="I278" s="35"/>
      <c r="J278" s="62">
        <f t="shared" si="34"/>
        <v>1000</v>
      </c>
      <c r="K278" s="35"/>
      <c r="L278" s="62">
        <v>970</v>
      </c>
      <c r="M278" s="35"/>
      <c r="N278" s="35"/>
      <c r="O278" s="62">
        <v>970</v>
      </c>
      <c r="P278" s="35"/>
      <c r="Q278" s="35"/>
      <c r="R278" s="35"/>
      <c r="S278" s="35"/>
      <c r="T278" s="16"/>
      <c r="U278" s="16"/>
      <c r="V278" s="26"/>
    </row>
    <row r="279" s="1" customFormat="1" ht="51" customHeight="1" spans="1:22">
      <c r="A279" s="26">
        <v>1</v>
      </c>
      <c r="B279" s="25" t="s">
        <v>383</v>
      </c>
      <c r="C279" s="117" t="s">
        <v>35</v>
      </c>
      <c r="D279" s="33" t="s">
        <v>178</v>
      </c>
      <c r="E279" s="25" t="s">
        <v>308</v>
      </c>
      <c r="F279" s="28" t="s">
        <v>586</v>
      </c>
      <c r="G279" s="152">
        <v>1000</v>
      </c>
      <c r="H279" s="35"/>
      <c r="I279" s="35"/>
      <c r="J279" s="35">
        <v>1000</v>
      </c>
      <c r="K279" s="35"/>
      <c r="L279" s="42">
        <v>970</v>
      </c>
      <c r="M279" s="35"/>
      <c r="N279" s="35"/>
      <c r="O279" s="42">
        <v>970</v>
      </c>
      <c r="P279" s="35"/>
      <c r="Q279" s="35"/>
      <c r="R279" s="35"/>
      <c r="S279" s="29" t="s">
        <v>39</v>
      </c>
      <c r="T279" s="25" t="s">
        <v>40</v>
      </c>
      <c r="U279" s="25" t="s">
        <v>587</v>
      </c>
      <c r="V279" s="26"/>
    </row>
    <row r="280" s="4" customFormat="1" ht="35" customHeight="1" spans="1:22">
      <c r="A280" s="11" t="s">
        <v>588</v>
      </c>
      <c r="B280" s="60"/>
      <c r="C280" s="60"/>
      <c r="D280" s="60"/>
      <c r="E280" s="22"/>
      <c r="F280" s="146"/>
      <c r="G280" s="62">
        <f t="shared" ref="G280:L280" si="35">G281+G282+G283+G284+G289+G290+G291+G292+G293+G294+G295+G296+G297+G298+G299+G300+G301+G302+G303+G304+G312+G313</f>
        <v>5298.81</v>
      </c>
      <c r="H280" s="62"/>
      <c r="I280" s="62"/>
      <c r="J280" s="62"/>
      <c r="K280" s="62">
        <f t="shared" si="35"/>
        <v>5298.81</v>
      </c>
      <c r="L280" s="62">
        <f t="shared" si="35"/>
        <v>5230.3922</v>
      </c>
      <c r="M280" s="62"/>
      <c r="N280" s="62"/>
      <c r="O280" s="62"/>
      <c r="P280" s="62">
        <f>P281+P282+P283+P284+P289+P290+P291+P292+P293+P294+P295+P296+P297+P298+P299+P300+P301+P302+P303+P304+P312+P313</f>
        <v>5230.3922</v>
      </c>
      <c r="Q280" s="62"/>
      <c r="R280" s="62"/>
      <c r="S280" s="62"/>
      <c r="T280" s="60"/>
      <c r="U280" s="60"/>
      <c r="V280" s="16"/>
    </row>
    <row r="281" s="1" customFormat="1" ht="38" customHeight="1" spans="1:22">
      <c r="A281" s="153">
        <v>1</v>
      </c>
      <c r="B281" s="15" t="s">
        <v>589</v>
      </c>
      <c r="C281" s="15" t="s">
        <v>35</v>
      </c>
      <c r="D281" s="153" t="s">
        <v>178</v>
      </c>
      <c r="E281" s="15" t="s">
        <v>37</v>
      </c>
      <c r="F281" s="154" t="s">
        <v>590</v>
      </c>
      <c r="G281" s="40">
        <v>25.32</v>
      </c>
      <c r="H281" s="35"/>
      <c r="I281" s="35"/>
      <c r="J281" s="35"/>
      <c r="K281" s="62">
        <v>25.32</v>
      </c>
      <c r="L281" s="123">
        <v>25.32</v>
      </c>
      <c r="M281" s="161"/>
      <c r="N281" s="161"/>
      <c r="O281" s="161"/>
      <c r="P281" s="123">
        <v>25.32</v>
      </c>
      <c r="Q281" s="162"/>
      <c r="R281" s="162"/>
      <c r="S281" s="29" t="s">
        <v>39</v>
      </c>
      <c r="T281" s="163" t="s">
        <v>591</v>
      </c>
      <c r="U281" s="13" t="s">
        <v>37</v>
      </c>
      <c r="V281" s="25"/>
    </row>
    <row r="282" s="1" customFormat="1" ht="38" customHeight="1" spans="1:22">
      <c r="A282" s="16">
        <v>2</v>
      </c>
      <c r="B282" s="102" t="s">
        <v>592</v>
      </c>
      <c r="C282" s="13" t="s">
        <v>35</v>
      </c>
      <c r="D282" s="16" t="s">
        <v>178</v>
      </c>
      <c r="E282" s="13" t="s">
        <v>37</v>
      </c>
      <c r="F282" s="58" t="s">
        <v>593</v>
      </c>
      <c r="G282" s="19">
        <v>179.81</v>
      </c>
      <c r="H282" s="35"/>
      <c r="I282" s="35"/>
      <c r="J282" s="35"/>
      <c r="K282" s="62">
        <v>179.81</v>
      </c>
      <c r="L282" s="123">
        <v>179.81</v>
      </c>
      <c r="M282" s="161"/>
      <c r="N282" s="161"/>
      <c r="O282" s="161"/>
      <c r="P282" s="123">
        <v>179.81</v>
      </c>
      <c r="Q282" s="162"/>
      <c r="R282" s="162"/>
      <c r="S282" s="29" t="s">
        <v>39</v>
      </c>
      <c r="T282" s="163" t="s">
        <v>591</v>
      </c>
      <c r="U282" s="13" t="s">
        <v>37</v>
      </c>
      <c r="V282" s="25"/>
    </row>
    <row r="283" s="1" customFormat="1" ht="45" customHeight="1" spans="1:22">
      <c r="A283" s="16">
        <v>3</v>
      </c>
      <c r="B283" s="13" t="s">
        <v>594</v>
      </c>
      <c r="C283" s="13" t="s">
        <v>35</v>
      </c>
      <c r="D283" s="16" t="s">
        <v>178</v>
      </c>
      <c r="E283" s="13" t="s">
        <v>37</v>
      </c>
      <c r="F283" s="23" t="s">
        <v>595</v>
      </c>
      <c r="G283" s="19">
        <v>165.22</v>
      </c>
      <c r="H283" s="35"/>
      <c r="I283" s="35"/>
      <c r="J283" s="35"/>
      <c r="K283" s="62">
        <v>165.22</v>
      </c>
      <c r="L283" s="123">
        <v>165.22</v>
      </c>
      <c r="M283" s="161"/>
      <c r="N283" s="161"/>
      <c r="O283" s="161"/>
      <c r="P283" s="123">
        <v>165.22</v>
      </c>
      <c r="Q283" s="162"/>
      <c r="R283" s="162"/>
      <c r="S283" s="29" t="s">
        <v>39</v>
      </c>
      <c r="T283" s="163" t="s">
        <v>591</v>
      </c>
      <c r="U283" s="13" t="s">
        <v>37</v>
      </c>
      <c r="V283" s="25"/>
    </row>
    <row r="284" s="1" customFormat="1" ht="36" customHeight="1" spans="1:22">
      <c r="A284" s="16">
        <v>4</v>
      </c>
      <c r="B284" s="13" t="s">
        <v>596</v>
      </c>
      <c r="C284" s="13" t="s">
        <v>35</v>
      </c>
      <c r="D284" s="16" t="s">
        <v>178</v>
      </c>
      <c r="E284" s="13" t="s">
        <v>37</v>
      </c>
      <c r="F284" s="58" t="s">
        <v>597</v>
      </c>
      <c r="G284" s="19">
        <v>170</v>
      </c>
      <c r="H284" s="35"/>
      <c r="I284" s="35"/>
      <c r="J284" s="35"/>
      <c r="K284" s="62">
        <v>170</v>
      </c>
      <c r="L284" s="62">
        <v>170</v>
      </c>
      <c r="M284" s="35"/>
      <c r="N284" s="35"/>
      <c r="O284" s="35"/>
      <c r="P284" s="62">
        <v>170</v>
      </c>
      <c r="Q284" s="35"/>
      <c r="R284" s="35"/>
      <c r="S284" s="29"/>
      <c r="T284" s="60"/>
      <c r="U284" s="16"/>
      <c r="V284" s="25"/>
    </row>
    <row r="285" s="1" customFormat="1" ht="36" customHeight="1" spans="1:22">
      <c r="A285" s="26">
        <v>1</v>
      </c>
      <c r="B285" s="25" t="s">
        <v>598</v>
      </c>
      <c r="C285" s="25" t="s">
        <v>35</v>
      </c>
      <c r="D285" s="26" t="s">
        <v>178</v>
      </c>
      <c r="E285" s="25" t="s">
        <v>337</v>
      </c>
      <c r="F285" s="28" t="s">
        <v>599</v>
      </c>
      <c r="G285" s="29">
        <v>34</v>
      </c>
      <c r="H285" s="35"/>
      <c r="I285" s="35"/>
      <c r="J285" s="35"/>
      <c r="K285" s="35">
        <v>34</v>
      </c>
      <c r="L285" s="35">
        <v>34</v>
      </c>
      <c r="M285" s="35"/>
      <c r="N285" s="35"/>
      <c r="O285" s="35"/>
      <c r="P285" s="35">
        <v>34</v>
      </c>
      <c r="Q285" s="35"/>
      <c r="R285" s="35"/>
      <c r="S285" s="29" t="s">
        <v>39</v>
      </c>
      <c r="T285" s="25" t="s">
        <v>180</v>
      </c>
      <c r="U285" s="25" t="s">
        <v>337</v>
      </c>
      <c r="V285" s="26"/>
    </row>
    <row r="286" s="1" customFormat="1" ht="36" customHeight="1" spans="1:22">
      <c r="A286" s="26">
        <v>2</v>
      </c>
      <c r="B286" s="25" t="s">
        <v>600</v>
      </c>
      <c r="C286" s="25" t="s">
        <v>35</v>
      </c>
      <c r="D286" s="26" t="s">
        <v>178</v>
      </c>
      <c r="E286" s="25" t="s">
        <v>378</v>
      </c>
      <c r="F286" s="28" t="s">
        <v>601</v>
      </c>
      <c r="G286" s="29">
        <v>62</v>
      </c>
      <c r="H286" s="35"/>
      <c r="I286" s="35"/>
      <c r="J286" s="35"/>
      <c r="K286" s="35">
        <v>62</v>
      </c>
      <c r="L286" s="35">
        <v>62</v>
      </c>
      <c r="M286" s="35"/>
      <c r="N286" s="35"/>
      <c r="O286" s="35"/>
      <c r="P286" s="35">
        <v>62</v>
      </c>
      <c r="Q286" s="35"/>
      <c r="R286" s="35"/>
      <c r="S286" s="29" t="s">
        <v>39</v>
      </c>
      <c r="T286" s="25" t="s">
        <v>180</v>
      </c>
      <c r="U286" s="25" t="s">
        <v>378</v>
      </c>
      <c r="V286" s="26"/>
    </row>
    <row r="287" s="1" customFormat="1" ht="36" customHeight="1" spans="1:22">
      <c r="A287" s="26">
        <v>4</v>
      </c>
      <c r="B287" s="25" t="s">
        <v>602</v>
      </c>
      <c r="C287" s="25" t="s">
        <v>35</v>
      </c>
      <c r="D287" s="26" t="s">
        <v>178</v>
      </c>
      <c r="E287" s="25" t="s">
        <v>603</v>
      </c>
      <c r="F287" s="28" t="s">
        <v>604</v>
      </c>
      <c r="G287" s="29">
        <v>22</v>
      </c>
      <c r="H287" s="35"/>
      <c r="I287" s="35"/>
      <c r="J287" s="35"/>
      <c r="K287" s="35">
        <v>22</v>
      </c>
      <c r="L287" s="35">
        <v>22</v>
      </c>
      <c r="M287" s="35"/>
      <c r="N287" s="35"/>
      <c r="O287" s="35"/>
      <c r="P287" s="35">
        <v>22</v>
      </c>
      <c r="Q287" s="35"/>
      <c r="R287" s="35"/>
      <c r="S287" s="29" t="s">
        <v>39</v>
      </c>
      <c r="T287" s="25" t="s">
        <v>180</v>
      </c>
      <c r="U287" s="25" t="s">
        <v>603</v>
      </c>
      <c r="V287" s="26"/>
    </row>
    <row r="288" s="1" customFormat="1" ht="36" customHeight="1" spans="1:22">
      <c r="A288" s="26">
        <v>5</v>
      </c>
      <c r="B288" s="25" t="s">
        <v>605</v>
      </c>
      <c r="C288" s="25" t="s">
        <v>35</v>
      </c>
      <c r="D288" s="26" t="s">
        <v>178</v>
      </c>
      <c r="E288" s="25" t="s">
        <v>509</v>
      </c>
      <c r="F288" s="34" t="s">
        <v>606</v>
      </c>
      <c r="G288" s="29">
        <v>52</v>
      </c>
      <c r="H288" s="35"/>
      <c r="I288" s="35"/>
      <c r="J288" s="35"/>
      <c r="K288" s="35">
        <v>52</v>
      </c>
      <c r="L288" s="35">
        <v>52</v>
      </c>
      <c r="M288" s="35"/>
      <c r="N288" s="35"/>
      <c r="O288" s="35"/>
      <c r="P288" s="35">
        <v>52</v>
      </c>
      <c r="Q288" s="35"/>
      <c r="R288" s="35"/>
      <c r="S288" s="29" t="s">
        <v>39</v>
      </c>
      <c r="T288" s="51" t="s">
        <v>180</v>
      </c>
      <c r="U288" s="25" t="s">
        <v>509</v>
      </c>
      <c r="V288" s="26"/>
    </row>
    <row r="289" s="1" customFormat="1" ht="36" customHeight="1" spans="1:22">
      <c r="A289" s="60">
        <v>5</v>
      </c>
      <c r="B289" s="13" t="s">
        <v>184</v>
      </c>
      <c r="C289" s="13" t="s">
        <v>35</v>
      </c>
      <c r="D289" s="26" t="s">
        <v>178</v>
      </c>
      <c r="E289" s="13" t="s">
        <v>607</v>
      </c>
      <c r="F289" s="58" t="s">
        <v>608</v>
      </c>
      <c r="G289" s="19">
        <v>6.6</v>
      </c>
      <c r="H289" s="35"/>
      <c r="I289" s="35"/>
      <c r="J289" s="35"/>
      <c r="K289" s="62">
        <v>6.6</v>
      </c>
      <c r="L289" s="123">
        <v>6.6</v>
      </c>
      <c r="M289" s="35"/>
      <c r="N289" s="35"/>
      <c r="O289" s="35"/>
      <c r="P289" s="123">
        <v>6.6</v>
      </c>
      <c r="Q289" s="35"/>
      <c r="R289" s="35"/>
      <c r="S289" s="29" t="s">
        <v>39</v>
      </c>
      <c r="T289" s="164" t="s">
        <v>180</v>
      </c>
      <c r="U289" s="164" t="s">
        <v>530</v>
      </c>
      <c r="V289" s="25"/>
    </row>
    <row r="290" s="1" customFormat="1" ht="36" customHeight="1" spans="1:22">
      <c r="A290" s="60">
        <v>6</v>
      </c>
      <c r="B290" s="13" t="s">
        <v>609</v>
      </c>
      <c r="C290" s="13" t="s">
        <v>35</v>
      </c>
      <c r="D290" s="26" t="s">
        <v>178</v>
      </c>
      <c r="E290" s="13" t="s">
        <v>37</v>
      </c>
      <c r="F290" s="58" t="s">
        <v>610</v>
      </c>
      <c r="G290" s="19">
        <v>22.5</v>
      </c>
      <c r="H290" s="35"/>
      <c r="I290" s="35"/>
      <c r="J290" s="35"/>
      <c r="K290" s="62">
        <v>22.5</v>
      </c>
      <c r="L290" s="123">
        <v>22.5</v>
      </c>
      <c r="M290" s="35"/>
      <c r="N290" s="35"/>
      <c r="O290" s="35"/>
      <c r="P290" s="123">
        <v>22.5</v>
      </c>
      <c r="Q290" s="35"/>
      <c r="R290" s="35"/>
      <c r="S290" s="29" t="s">
        <v>39</v>
      </c>
      <c r="T290" s="11" t="s">
        <v>180</v>
      </c>
      <c r="U290" s="13" t="s">
        <v>376</v>
      </c>
      <c r="V290" s="25"/>
    </row>
    <row r="291" s="1" customFormat="1" ht="45" customHeight="1" spans="1:22">
      <c r="A291" s="60">
        <v>7</v>
      </c>
      <c r="B291" s="13" t="s">
        <v>611</v>
      </c>
      <c r="C291" s="13" t="s">
        <v>35</v>
      </c>
      <c r="D291" s="26" t="s">
        <v>178</v>
      </c>
      <c r="E291" s="13" t="s">
        <v>37</v>
      </c>
      <c r="F291" s="58" t="s">
        <v>612</v>
      </c>
      <c r="G291" s="19">
        <v>90</v>
      </c>
      <c r="H291" s="35"/>
      <c r="I291" s="35"/>
      <c r="J291" s="35"/>
      <c r="K291" s="62">
        <v>90</v>
      </c>
      <c r="L291" s="123">
        <v>90</v>
      </c>
      <c r="M291" s="35"/>
      <c r="N291" s="35"/>
      <c r="O291" s="35"/>
      <c r="P291" s="123">
        <v>90</v>
      </c>
      <c r="Q291" s="35"/>
      <c r="R291" s="35"/>
      <c r="S291" s="29" t="s">
        <v>39</v>
      </c>
      <c r="T291" s="11" t="s">
        <v>180</v>
      </c>
      <c r="U291" s="13" t="s">
        <v>37</v>
      </c>
      <c r="V291" s="25"/>
    </row>
    <row r="292" s="1" customFormat="1" ht="36" customHeight="1" spans="1:22">
      <c r="A292" s="16">
        <v>8</v>
      </c>
      <c r="B292" s="13" t="s">
        <v>613</v>
      </c>
      <c r="C292" s="13" t="s">
        <v>35</v>
      </c>
      <c r="D292" s="26" t="s">
        <v>178</v>
      </c>
      <c r="E292" s="13" t="s">
        <v>376</v>
      </c>
      <c r="F292" s="58" t="s">
        <v>614</v>
      </c>
      <c r="G292" s="19">
        <v>6</v>
      </c>
      <c r="H292" s="35"/>
      <c r="I292" s="35"/>
      <c r="J292" s="35"/>
      <c r="K292" s="62">
        <v>6</v>
      </c>
      <c r="L292" s="123">
        <v>6</v>
      </c>
      <c r="M292" s="35"/>
      <c r="N292" s="35"/>
      <c r="O292" s="35"/>
      <c r="P292" s="123">
        <v>6</v>
      </c>
      <c r="Q292" s="35"/>
      <c r="R292" s="35"/>
      <c r="S292" s="29" t="s">
        <v>39</v>
      </c>
      <c r="T292" s="11" t="s">
        <v>180</v>
      </c>
      <c r="U292" s="11" t="s">
        <v>376</v>
      </c>
      <c r="V292" s="25"/>
    </row>
    <row r="293" s="1" customFormat="1" ht="45" customHeight="1" spans="1:22">
      <c r="A293" s="60">
        <v>8</v>
      </c>
      <c r="B293" s="13" t="s">
        <v>615</v>
      </c>
      <c r="C293" s="13" t="s">
        <v>35</v>
      </c>
      <c r="D293" s="26" t="s">
        <v>616</v>
      </c>
      <c r="E293" s="13" t="s">
        <v>37</v>
      </c>
      <c r="F293" s="58" t="s">
        <v>617</v>
      </c>
      <c r="G293" s="19">
        <v>35</v>
      </c>
      <c r="H293" s="35"/>
      <c r="I293" s="35"/>
      <c r="J293" s="35"/>
      <c r="K293" s="62">
        <v>35</v>
      </c>
      <c r="L293" s="123">
        <v>35</v>
      </c>
      <c r="M293" s="35"/>
      <c r="N293" s="35"/>
      <c r="O293" s="35"/>
      <c r="P293" s="123">
        <v>35</v>
      </c>
      <c r="Q293" s="35"/>
      <c r="R293" s="35"/>
      <c r="S293" s="29" t="s">
        <v>39</v>
      </c>
      <c r="T293" s="11" t="s">
        <v>591</v>
      </c>
      <c r="U293" s="13" t="s">
        <v>37</v>
      </c>
      <c r="V293" s="25"/>
    </row>
    <row r="294" s="1" customFormat="1" ht="37" customHeight="1" spans="1:22">
      <c r="A294" s="60">
        <v>9</v>
      </c>
      <c r="B294" s="13" t="s">
        <v>618</v>
      </c>
      <c r="C294" s="13" t="s">
        <v>35</v>
      </c>
      <c r="D294" s="26" t="s">
        <v>178</v>
      </c>
      <c r="E294" s="13" t="s">
        <v>37</v>
      </c>
      <c r="F294" s="58" t="s">
        <v>619</v>
      </c>
      <c r="G294" s="19">
        <v>10.5</v>
      </c>
      <c r="H294" s="35"/>
      <c r="I294" s="35"/>
      <c r="J294" s="35"/>
      <c r="K294" s="62">
        <v>10.5</v>
      </c>
      <c r="L294" s="123">
        <v>10.5</v>
      </c>
      <c r="M294" s="35"/>
      <c r="N294" s="35"/>
      <c r="O294" s="35"/>
      <c r="P294" s="123">
        <v>10.5</v>
      </c>
      <c r="Q294" s="35"/>
      <c r="R294" s="35"/>
      <c r="S294" s="29" t="s">
        <v>39</v>
      </c>
      <c r="T294" s="11" t="s">
        <v>591</v>
      </c>
      <c r="U294" s="13" t="s">
        <v>37</v>
      </c>
      <c r="V294" s="25"/>
    </row>
    <row r="295" s="1" customFormat="1" ht="55" customHeight="1" spans="1:22">
      <c r="A295" s="60">
        <v>10</v>
      </c>
      <c r="B295" s="13" t="s">
        <v>620</v>
      </c>
      <c r="C295" s="13" t="s">
        <v>35</v>
      </c>
      <c r="D295" s="26" t="s">
        <v>178</v>
      </c>
      <c r="E295" s="13" t="s">
        <v>37</v>
      </c>
      <c r="F295" s="58" t="s">
        <v>621</v>
      </c>
      <c r="G295" s="19">
        <v>248.81</v>
      </c>
      <c r="H295" s="35"/>
      <c r="I295" s="35"/>
      <c r="J295" s="35"/>
      <c r="K295" s="62">
        <v>248.81</v>
      </c>
      <c r="L295" s="123">
        <v>241.34</v>
      </c>
      <c r="M295" s="35"/>
      <c r="N295" s="35"/>
      <c r="O295" s="35"/>
      <c r="P295" s="123">
        <v>241.34</v>
      </c>
      <c r="Q295" s="35"/>
      <c r="R295" s="35"/>
      <c r="S295" s="29" t="s">
        <v>39</v>
      </c>
      <c r="T295" s="11" t="s">
        <v>40</v>
      </c>
      <c r="U295" s="13" t="s">
        <v>37</v>
      </c>
      <c r="V295" s="25"/>
    </row>
    <row r="296" s="1" customFormat="1" ht="96" customHeight="1" spans="1:22">
      <c r="A296" s="60">
        <v>11</v>
      </c>
      <c r="B296" s="13" t="s">
        <v>622</v>
      </c>
      <c r="C296" s="13" t="s">
        <v>35</v>
      </c>
      <c r="D296" s="26" t="s">
        <v>178</v>
      </c>
      <c r="E296" s="13" t="s">
        <v>37</v>
      </c>
      <c r="F296" s="150" t="s">
        <v>623</v>
      </c>
      <c r="G296" s="19">
        <v>62</v>
      </c>
      <c r="H296" s="35"/>
      <c r="I296" s="35"/>
      <c r="J296" s="35"/>
      <c r="K296" s="62">
        <v>62</v>
      </c>
      <c r="L296" s="123">
        <v>51.46</v>
      </c>
      <c r="M296" s="35"/>
      <c r="N296" s="35"/>
      <c r="O296" s="35"/>
      <c r="P296" s="123">
        <v>51.46</v>
      </c>
      <c r="Q296" s="35"/>
      <c r="R296" s="35"/>
      <c r="S296" s="29" t="s">
        <v>39</v>
      </c>
      <c r="T296" s="11" t="s">
        <v>40</v>
      </c>
      <c r="U296" s="13" t="s">
        <v>37</v>
      </c>
      <c r="V296" s="25"/>
    </row>
    <row r="297" s="1" customFormat="1" ht="36" customHeight="1" spans="1:22">
      <c r="A297" s="60">
        <v>12</v>
      </c>
      <c r="B297" s="13" t="s">
        <v>624</v>
      </c>
      <c r="C297" s="13" t="s">
        <v>35</v>
      </c>
      <c r="D297" s="26" t="s">
        <v>178</v>
      </c>
      <c r="E297" s="13" t="s">
        <v>164</v>
      </c>
      <c r="F297" s="23" t="s">
        <v>625</v>
      </c>
      <c r="G297" s="19">
        <v>300</v>
      </c>
      <c r="H297" s="35"/>
      <c r="I297" s="35"/>
      <c r="J297" s="35"/>
      <c r="K297" s="62">
        <v>300</v>
      </c>
      <c r="L297" s="62">
        <v>300</v>
      </c>
      <c r="M297" s="35"/>
      <c r="N297" s="35"/>
      <c r="O297" s="35"/>
      <c r="P297" s="62">
        <v>300</v>
      </c>
      <c r="Q297" s="35"/>
      <c r="R297" s="35"/>
      <c r="S297" s="29" t="s">
        <v>39</v>
      </c>
      <c r="T297" s="11" t="s">
        <v>40</v>
      </c>
      <c r="U297" s="13" t="s">
        <v>164</v>
      </c>
      <c r="V297" s="25"/>
    </row>
    <row r="298" s="1" customFormat="1" ht="47" customHeight="1" spans="1:22">
      <c r="A298" s="60">
        <v>13</v>
      </c>
      <c r="B298" s="13" t="s">
        <v>626</v>
      </c>
      <c r="C298" s="13" t="s">
        <v>35</v>
      </c>
      <c r="D298" s="26" t="s">
        <v>178</v>
      </c>
      <c r="E298" s="13" t="s">
        <v>334</v>
      </c>
      <c r="F298" s="58" t="s">
        <v>627</v>
      </c>
      <c r="G298" s="19">
        <v>500</v>
      </c>
      <c r="H298" s="35"/>
      <c r="I298" s="35"/>
      <c r="J298" s="35"/>
      <c r="K298" s="62">
        <v>500</v>
      </c>
      <c r="L298" s="62">
        <v>500</v>
      </c>
      <c r="M298" s="35"/>
      <c r="N298" s="35"/>
      <c r="O298" s="35"/>
      <c r="P298" s="62">
        <v>500</v>
      </c>
      <c r="Q298" s="35"/>
      <c r="R298" s="35"/>
      <c r="S298" s="29" t="s">
        <v>39</v>
      </c>
      <c r="T298" s="11" t="s">
        <v>40</v>
      </c>
      <c r="U298" s="13" t="s">
        <v>334</v>
      </c>
      <c r="V298" s="25"/>
    </row>
    <row r="299" s="1" customFormat="1" ht="39" customHeight="1" spans="1:22">
      <c r="A299" s="60">
        <v>14</v>
      </c>
      <c r="B299" s="15" t="s">
        <v>628</v>
      </c>
      <c r="C299" s="15" t="s">
        <v>35</v>
      </c>
      <c r="D299" s="26" t="s">
        <v>178</v>
      </c>
      <c r="E299" s="15" t="s">
        <v>530</v>
      </c>
      <c r="F299" s="23" t="s">
        <v>629</v>
      </c>
      <c r="G299" s="40">
        <v>100</v>
      </c>
      <c r="H299" s="35"/>
      <c r="I299" s="35"/>
      <c r="J299" s="35"/>
      <c r="K299" s="62">
        <v>100</v>
      </c>
      <c r="L299" s="62">
        <v>100</v>
      </c>
      <c r="M299" s="162"/>
      <c r="N299" s="162"/>
      <c r="O299" s="162"/>
      <c r="P299" s="62">
        <v>100</v>
      </c>
      <c r="Q299" s="162"/>
      <c r="R299" s="162"/>
      <c r="S299" s="29" t="s">
        <v>39</v>
      </c>
      <c r="T299" s="15" t="s">
        <v>40</v>
      </c>
      <c r="U299" s="13" t="s">
        <v>530</v>
      </c>
      <c r="V299" s="25"/>
    </row>
    <row r="300" s="1" customFormat="1" ht="47" customHeight="1" spans="1:22">
      <c r="A300" s="60">
        <v>15</v>
      </c>
      <c r="B300" s="15" t="s">
        <v>630</v>
      </c>
      <c r="C300" s="15" t="s">
        <v>35</v>
      </c>
      <c r="D300" s="26" t="s">
        <v>178</v>
      </c>
      <c r="E300" s="15" t="s">
        <v>631</v>
      </c>
      <c r="F300" s="155" t="s">
        <v>632</v>
      </c>
      <c r="G300" s="40">
        <v>47.05</v>
      </c>
      <c r="H300" s="35"/>
      <c r="I300" s="35"/>
      <c r="J300" s="35"/>
      <c r="K300" s="62">
        <v>47.05</v>
      </c>
      <c r="L300" s="123">
        <v>47.05</v>
      </c>
      <c r="M300" s="162"/>
      <c r="N300" s="162"/>
      <c r="O300" s="162"/>
      <c r="P300" s="123">
        <v>47.05</v>
      </c>
      <c r="Q300" s="162"/>
      <c r="R300" s="162"/>
      <c r="S300" s="29" t="s">
        <v>39</v>
      </c>
      <c r="T300" s="15" t="s">
        <v>40</v>
      </c>
      <c r="U300" s="13" t="s">
        <v>161</v>
      </c>
      <c r="V300" s="25"/>
    </row>
    <row r="301" s="1" customFormat="1" ht="39" customHeight="1" spans="1:22">
      <c r="A301" s="60">
        <v>16</v>
      </c>
      <c r="B301" s="15" t="s">
        <v>633</v>
      </c>
      <c r="C301" s="13" t="s">
        <v>35</v>
      </c>
      <c r="D301" s="26" t="s">
        <v>178</v>
      </c>
      <c r="E301" s="13" t="s">
        <v>37</v>
      </c>
      <c r="F301" s="58" t="s">
        <v>634</v>
      </c>
      <c r="G301" s="62">
        <v>120</v>
      </c>
      <c r="H301" s="35"/>
      <c r="I301" s="35"/>
      <c r="J301" s="35"/>
      <c r="K301" s="62">
        <v>120</v>
      </c>
      <c r="L301" s="123">
        <v>120</v>
      </c>
      <c r="M301" s="35"/>
      <c r="N301" s="35"/>
      <c r="O301" s="35"/>
      <c r="P301" s="123">
        <v>120</v>
      </c>
      <c r="Q301" s="35"/>
      <c r="R301" s="35"/>
      <c r="S301" s="29" t="s">
        <v>39</v>
      </c>
      <c r="T301" s="11" t="s">
        <v>180</v>
      </c>
      <c r="U301" s="13" t="s">
        <v>37</v>
      </c>
      <c r="V301" s="25"/>
    </row>
    <row r="302" s="1" customFormat="1" ht="52" customHeight="1" spans="1:22">
      <c r="A302" s="60">
        <v>17</v>
      </c>
      <c r="B302" s="15" t="s">
        <v>635</v>
      </c>
      <c r="C302" s="13" t="s">
        <v>35</v>
      </c>
      <c r="D302" s="26" t="s">
        <v>178</v>
      </c>
      <c r="E302" s="13" t="s">
        <v>37</v>
      </c>
      <c r="F302" s="58" t="s">
        <v>636</v>
      </c>
      <c r="G302" s="62">
        <v>180</v>
      </c>
      <c r="H302" s="35"/>
      <c r="I302" s="35"/>
      <c r="J302" s="35"/>
      <c r="K302" s="62">
        <v>180</v>
      </c>
      <c r="L302" s="123">
        <v>174.6</v>
      </c>
      <c r="M302" s="35"/>
      <c r="N302" s="35"/>
      <c r="O302" s="35"/>
      <c r="P302" s="123">
        <v>174.6</v>
      </c>
      <c r="Q302" s="35"/>
      <c r="R302" s="35"/>
      <c r="S302" s="29" t="s">
        <v>39</v>
      </c>
      <c r="T302" s="11" t="s">
        <v>180</v>
      </c>
      <c r="U302" s="13" t="s">
        <v>37</v>
      </c>
      <c r="V302" s="25"/>
    </row>
    <row r="303" s="1" customFormat="1" ht="56" customHeight="1" spans="1:22">
      <c r="A303" s="60">
        <v>18</v>
      </c>
      <c r="B303" s="15" t="s">
        <v>637</v>
      </c>
      <c r="C303" s="13" t="s">
        <v>35</v>
      </c>
      <c r="D303" s="26" t="s">
        <v>178</v>
      </c>
      <c r="E303" s="13" t="s">
        <v>37</v>
      </c>
      <c r="F303" s="58" t="s">
        <v>638</v>
      </c>
      <c r="G303" s="62">
        <v>1500</v>
      </c>
      <c r="H303" s="35"/>
      <c r="I303" s="35"/>
      <c r="J303" s="35"/>
      <c r="K303" s="62">
        <v>1500</v>
      </c>
      <c r="L303" s="62">
        <v>1499.5</v>
      </c>
      <c r="M303" s="35"/>
      <c r="N303" s="35"/>
      <c r="O303" s="35"/>
      <c r="P303" s="62">
        <v>1499.5</v>
      </c>
      <c r="Q303" s="35"/>
      <c r="R303" s="35"/>
      <c r="S303" s="29" t="s">
        <v>39</v>
      </c>
      <c r="T303" s="11" t="s">
        <v>321</v>
      </c>
      <c r="U303" s="13" t="s">
        <v>639</v>
      </c>
      <c r="V303" s="25"/>
    </row>
    <row r="304" s="1" customFormat="1" ht="34" customHeight="1" spans="1:22">
      <c r="A304" s="60">
        <v>19</v>
      </c>
      <c r="B304" s="15" t="s">
        <v>640</v>
      </c>
      <c r="C304" s="16"/>
      <c r="D304" s="16"/>
      <c r="E304" s="16"/>
      <c r="F304" s="150"/>
      <c r="G304" s="62">
        <v>1500</v>
      </c>
      <c r="H304" s="35"/>
      <c r="I304" s="35"/>
      <c r="J304" s="35"/>
      <c r="K304" s="62">
        <v>1500</v>
      </c>
      <c r="L304" s="62">
        <f>SUM(L305:L311)</f>
        <v>1455.4922</v>
      </c>
      <c r="M304" s="62"/>
      <c r="N304" s="62"/>
      <c r="O304" s="62"/>
      <c r="P304" s="62">
        <f>SUM(P305:P311)</f>
        <v>1455.4922</v>
      </c>
      <c r="Q304" s="35"/>
      <c r="R304" s="35"/>
      <c r="S304" s="35"/>
      <c r="T304" s="60"/>
      <c r="U304" s="16"/>
      <c r="V304" s="26"/>
    </row>
    <row r="305" s="1" customFormat="1" ht="57" customHeight="1" spans="1:22">
      <c r="A305" s="50"/>
      <c r="B305" s="101" t="s">
        <v>641</v>
      </c>
      <c r="C305" s="25" t="s">
        <v>35</v>
      </c>
      <c r="D305" s="26" t="s">
        <v>178</v>
      </c>
      <c r="E305" s="25" t="s">
        <v>509</v>
      </c>
      <c r="F305" s="156" t="s">
        <v>642</v>
      </c>
      <c r="G305" s="35">
        <v>171</v>
      </c>
      <c r="H305" s="35"/>
      <c r="I305" s="35"/>
      <c r="J305" s="35"/>
      <c r="K305" s="35">
        <v>171</v>
      </c>
      <c r="L305" s="35">
        <v>166.499</v>
      </c>
      <c r="M305" s="35"/>
      <c r="N305" s="35"/>
      <c r="O305" s="35"/>
      <c r="P305" s="35">
        <v>166.499</v>
      </c>
      <c r="Q305" s="35"/>
      <c r="R305" s="35"/>
      <c r="S305" s="29" t="s">
        <v>39</v>
      </c>
      <c r="T305" s="51" t="s">
        <v>333</v>
      </c>
      <c r="U305" s="25" t="s">
        <v>509</v>
      </c>
      <c r="V305" s="26"/>
    </row>
    <row r="306" s="1" customFormat="1" ht="47" customHeight="1" spans="1:22">
      <c r="A306" s="50"/>
      <c r="B306" s="101" t="s">
        <v>643</v>
      </c>
      <c r="C306" s="25" t="s">
        <v>35</v>
      </c>
      <c r="D306" s="26" t="s">
        <v>178</v>
      </c>
      <c r="E306" s="25" t="s">
        <v>509</v>
      </c>
      <c r="F306" s="34" t="s">
        <v>644</v>
      </c>
      <c r="G306" s="35">
        <v>183</v>
      </c>
      <c r="H306" s="35"/>
      <c r="I306" s="35"/>
      <c r="J306" s="35"/>
      <c r="K306" s="35">
        <v>183</v>
      </c>
      <c r="L306" s="35">
        <v>177.5</v>
      </c>
      <c r="M306" s="35"/>
      <c r="N306" s="35"/>
      <c r="O306" s="35"/>
      <c r="P306" s="35">
        <v>177.5</v>
      </c>
      <c r="Q306" s="35"/>
      <c r="R306" s="35"/>
      <c r="S306" s="29" t="s">
        <v>39</v>
      </c>
      <c r="T306" s="51" t="s">
        <v>333</v>
      </c>
      <c r="U306" s="25" t="s">
        <v>509</v>
      </c>
      <c r="V306" s="26"/>
    </row>
    <row r="307" s="1" customFormat="1" ht="47" customHeight="1" spans="1:22">
      <c r="A307" s="50"/>
      <c r="B307" s="101" t="s">
        <v>645</v>
      </c>
      <c r="C307" s="25" t="s">
        <v>35</v>
      </c>
      <c r="D307" s="26" t="s">
        <v>178</v>
      </c>
      <c r="E307" s="25" t="s">
        <v>509</v>
      </c>
      <c r="F307" s="34" t="s">
        <v>646</v>
      </c>
      <c r="G307" s="35">
        <v>243</v>
      </c>
      <c r="H307" s="35"/>
      <c r="I307" s="35"/>
      <c r="J307" s="35"/>
      <c r="K307" s="35">
        <v>243</v>
      </c>
      <c r="L307" s="35">
        <v>235.5694</v>
      </c>
      <c r="M307" s="35"/>
      <c r="N307" s="35"/>
      <c r="O307" s="35"/>
      <c r="P307" s="35">
        <v>235.5694</v>
      </c>
      <c r="Q307" s="35"/>
      <c r="R307" s="35"/>
      <c r="S307" s="29" t="s">
        <v>39</v>
      </c>
      <c r="T307" s="51" t="s">
        <v>333</v>
      </c>
      <c r="U307" s="25" t="s">
        <v>509</v>
      </c>
      <c r="V307" s="26"/>
    </row>
    <row r="308" s="1" customFormat="1" ht="47" customHeight="1" spans="1:22">
      <c r="A308" s="50"/>
      <c r="B308" s="101" t="s">
        <v>647</v>
      </c>
      <c r="C308" s="25" t="s">
        <v>35</v>
      </c>
      <c r="D308" s="26" t="s">
        <v>178</v>
      </c>
      <c r="E308" s="25" t="s">
        <v>378</v>
      </c>
      <c r="F308" s="34" t="s">
        <v>648</v>
      </c>
      <c r="G308" s="35">
        <v>486</v>
      </c>
      <c r="H308" s="35"/>
      <c r="I308" s="35"/>
      <c r="J308" s="35"/>
      <c r="K308" s="35">
        <v>486</v>
      </c>
      <c r="L308" s="35">
        <v>471.2928</v>
      </c>
      <c r="M308" s="35"/>
      <c r="N308" s="35"/>
      <c r="O308" s="35"/>
      <c r="P308" s="35">
        <v>471.2928</v>
      </c>
      <c r="Q308" s="35"/>
      <c r="R308" s="35"/>
      <c r="S308" s="29" t="s">
        <v>39</v>
      </c>
      <c r="T308" s="51" t="s">
        <v>333</v>
      </c>
      <c r="U308" s="25" t="s">
        <v>378</v>
      </c>
      <c r="V308" s="26"/>
    </row>
    <row r="309" s="1" customFormat="1" ht="47" customHeight="1" spans="1:22">
      <c r="A309" s="50"/>
      <c r="B309" s="101" t="s">
        <v>649</v>
      </c>
      <c r="C309" s="25" t="s">
        <v>35</v>
      </c>
      <c r="D309" s="26" t="s">
        <v>178</v>
      </c>
      <c r="E309" s="25" t="s">
        <v>378</v>
      </c>
      <c r="F309" s="34" t="s">
        <v>650</v>
      </c>
      <c r="G309" s="35">
        <v>252</v>
      </c>
      <c r="H309" s="35"/>
      <c r="I309" s="35"/>
      <c r="J309" s="35"/>
      <c r="K309" s="35">
        <v>252</v>
      </c>
      <c r="L309" s="35">
        <v>244.4143</v>
      </c>
      <c r="M309" s="35"/>
      <c r="N309" s="35"/>
      <c r="O309" s="35"/>
      <c r="P309" s="35">
        <v>244.4143</v>
      </c>
      <c r="Q309" s="35"/>
      <c r="R309" s="35"/>
      <c r="S309" s="29" t="s">
        <v>39</v>
      </c>
      <c r="T309" s="51" t="s">
        <v>333</v>
      </c>
      <c r="U309" s="25" t="s">
        <v>378</v>
      </c>
      <c r="V309" s="26"/>
    </row>
    <row r="310" s="1" customFormat="1" ht="47" customHeight="1" spans="1:22">
      <c r="A310" s="50"/>
      <c r="B310" s="101" t="s">
        <v>651</v>
      </c>
      <c r="C310" s="25" t="s">
        <v>35</v>
      </c>
      <c r="D310" s="26" t="s">
        <v>178</v>
      </c>
      <c r="E310" s="25" t="s">
        <v>337</v>
      </c>
      <c r="F310" s="34" t="s">
        <v>652</v>
      </c>
      <c r="G310" s="35">
        <v>97</v>
      </c>
      <c r="H310" s="35"/>
      <c r="I310" s="35"/>
      <c r="J310" s="35"/>
      <c r="K310" s="35">
        <v>97</v>
      </c>
      <c r="L310" s="35">
        <v>94.2342</v>
      </c>
      <c r="M310" s="35"/>
      <c r="N310" s="35"/>
      <c r="O310" s="35"/>
      <c r="P310" s="35">
        <v>94.2342</v>
      </c>
      <c r="Q310" s="35"/>
      <c r="R310" s="35"/>
      <c r="S310" s="29" t="s">
        <v>39</v>
      </c>
      <c r="T310" s="51" t="s">
        <v>333</v>
      </c>
      <c r="U310" s="25" t="s">
        <v>337</v>
      </c>
      <c r="V310" s="26"/>
    </row>
    <row r="311" s="1" customFormat="1" ht="55" customHeight="1" spans="1:22">
      <c r="A311" s="50"/>
      <c r="B311" s="101" t="s">
        <v>653</v>
      </c>
      <c r="C311" s="25" t="s">
        <v>35</v>
      </c>
      <c r="D311" s="26" t="s">
        <v>178</v>
      </c>
      <c r="E311" s="25" t="s">
        <v>471</v>
      </c>
      <c r="F311" s="34" t="s">
        <v>654</v>
      </c>
      <c r="G311" s="35">
        <v>68</v>
      </c>
      <c r="H311" s="35"/>
      <c r="I311" s="35"/>
      <c r="J311" s="35"/>
      <c r="K311" s="35">
        <v>68</v>
      </c>
      <c r="L311" s="35">
        <v>65.9825</v>
      </c>
      <c r="M311" s="35"/>
      <c r="N311" s="35"/>
      <c r="O311" s="35"/>
      <c r="P311" s="35">
        <v>65.9825</v>
      </c>
      <c r="Q311" s="35"/>
      <c r="R311" s="35"/>
      <c r="S311" s="29" t="s">
        <v>39</v>
      </c>
      <c r="T311" s="51" t="s">
        <v>333</v>
      </c>
      <c r="U311" s="25" t="s">
        <v>471</v>
      </c>
      <c r="V311" s="26"/>
    </row>
    <row r="312" s="1" customFormat="1" ht="58" customHeight="1" spans="1:22">
      <c r="A312" s="60">
        <v>20</v>
      </c>
      <c r="B312" s="15" t="s">
        <v>655</v>
      </c>
      <c r="C312" s="13" t="s">
        <v>35</v>
      </c>
      <c r="D312" s="16" t="s">
        <v>178</v>
      </c>
      <c r="E312" s="13" t="s">
        <v>37</v>
      </c>
      <c r="F312" s="58" t="s">
        <v>656</v>
      </c>
      <c r="G312" s="62">
        <v>10</v>
      </c>
      <c r="H312" s="35"/>
      <c r="I312" s="35"/>
      <c r="J312" s="35"/>
      <c r="K312" s="62">
        <v>10</v>
      </c>
      <c r="L312" s="62">
        <v>10</v>
      </c>
      <c r="M312" s="62"/>
      <c r="N312" s="62"/>
      <c r="O312" s="62"/>
      <c r="P312" s="62">
        <v>10</v>
      </c>
      <c r="Q312" s="35"/>
      <c r="R312" s="35"/>
      <c r="S312" s="29" t="s">
        <v>39</v>
      </c>
      <c r="T312" s="11" t="s">
        <v>657</v>
      </c>
      <c r="U312" s="13" t="s">
        <v>657</v>
      </c>
      <c r="V312" s="25"/>
    </row>
    <row r="313" s="1" customFormat="1" ht="75" customHeight="1" spans="1:22">
      <c r="A313" s="60">
        <v>21</v>
      </c>
      <c r="B313" s="13" t="s">
        <v>658</v>
      </c>
      <c r="C313" s="13" t="s">
        <v>35</v>
      </c>
      <c r="D313" s="16" t="s">
        <v>178</v>
      </c>
      <c r="E313" s="13" t="s">
        <v>37</v>
      </c>
      <c r="F313" s="58" t="s">
        <v>659</v>
      </c>
      <c r="G313" s="62">
        <v>20</v>
      </c>
      <c r="H313" s="35"/>
      <c r="I313" s="35"/>
      <c r="J313" s="35"/>
      <c r="K313" s="62">
        <v>20</v>
      </c>
      <c r="L313" s="62">
        <v>20</v>
      </c>
      <c r="M313" s="62"/>
      <c r="N313" s="62"/>
      <c r="O313" s="62"/>
      <c r="P313" s="62">
        <v>20</v>
      </c>
      <c r="Q313" s="35"/>
      <c r="R313" s="35"/>
      <c r="S313" s="29" t="s">
        <v>39</v>
      </c>
      <c r="T313" s="11" t="s">
        <v>321</v>
      </c>
      <c r="U313" s="13" t="s">
        <v>660</v>
      </c>
      <c r="V313" s="26"/>
    </row>
    <row r="314" s="4" customFormat="1" ht="42" customHeight="1" spans="1:22">
      <c r="A314" s="20" t="s">
        <v>661</v>
      </c>
      <c r="B314" s="21"/>
      <c r="C314" s="21"/>
      <c r="D314" s="22"/>
      <c r="E314" s="16"/>
      <c r="F314" s="146"/>
      <c r="G314" s="62">
        <f t="shared" ref="G314:P314" si="36">G315+G317</f>
        <v>568.952894</v>
      </c>
      <c r="H314" s="62">
        <f t="shared" si="36"/>
        <v>393.09</v>
      </c>
      <c r="I314" s="62">
        <f t="shared" si="36"/>
        <v>151.56</v>
      </c>
      <c r="J314" s="62">
        <f t="shared" si="36"/>
        <v>23.1</v>
      </c>
      <c r="K314" s="62">
        <f t="shared" si="36"/>
        <v>1.19</v>
      </c>
      <c r="L314" s="62">
        <f t="shared" si="36"/>
        <v>568.952894</v>
      </c>
      <c r="M314" s="62">
        <f t="shared" si="36"/>
        <v>393.09</v>
      </c>
      <c r="N314" s="62">
        <f t="shared" si="36"/>
        <v>151.56</v>
      </c>
      <c r="O314" s="62">
        <f t="shared" si="36"/>
        <v>23.1</v>
      </c>
      <c r="P314" s="62">
        <f t="shared" si="36"/>
        <v>1.19</v>
      </c>
      <c r="Q314" s="62"/>
      <c r="R314" s="62"/>
      <c r="S314" s="62"/>
      <c r="T314" s="60"/>
      <c r="U314" s="60"/>
      <c r="V314" s="165" t="s">
        <v>662</v>
      </c>
    </row>
    <row r="315" s="1" customFormat="1" ht="37" customHeight="1" spans="1:22">
      <c r="A315" s="11" t="s">
        <v>23</v>
      </c>
      <c r="B315" s="13" t="s">
        <v>24</v>
      </c>
      <c r="C315" s="60"/>
      <c r="D315" s="60"/>
      <c r="E315" s="60"/>
      <c r="F315" s="147"/>
      <c r="G315" s="148">
        <f t="shared" ref="G315:M315" si="37">G316</f>
        <v>155</v>
      </c>
      <c r="H315" s="148">
        <f t="shared" si="37"/>
        <v>155</v>
      </c>
      <c r="I315" s="35"/>
      <c r="J315" s="62"/>
      <c r="K315" s="35"/>
      <c r="L315" s="148">
        <f t="shared" si="37"/>
        <v>155</v>
      </c>
      <c r="M315" s="148">
        <f t="shared" si="37"/>
        <v>155</v>
      </c>
      <c r="N315" s="35"/>
      <c r="O315" s="62"/>
      <c r="P315" s="35"/>
      <c r="Q315" s="35"/>
      <c r="R315" s="35"/>
      <c r="S315" s="35"/>
      <c r="T315" s="50"/>
      <c r="U315" s="50"/>
      <c r="V315" s="166"/>
    </row>
    <row r="316" s="1" customFormat="1" ht="44" customHeight="1" spans="1:22">
      <c r="A316" s="26">
        <v>1</v>
      </c>
      <c r="B316" s="101" t="s">
        <v>198</v>
      </c>
      <c r="C316" s="101" t="s">
        <v>35</v>
      </c>
      <c r="D316" s="26">
        <v>2023</v>
      </c>
      <c r="E316" s="101" t="s">
        <v>376</v>
      </c>
      <c r="F316" s="157" t="s">
        <v>663</v>
      </c>
      <c r="G316" s="158">
        <v>155</v>
      </c>
      <c r="H316" s="35">
        <v>155</v>
      </c>
      <c r="I316" s="35"/>
      <c r="J316" s="29"/>
      <c r="K316" s="35"/>
      <c r="L316" s="158">
        <v>155</v>
      </c>
      <c r="M316" s="35">
        <v>155</v>
      </c>
      <c r="N316" s="35"/>
      <c r="O316" s="35"/>
      <c r="P316" s="35"/>
      <c r="Q316" s="35"/>
      <c r="R316" s="35"/>
      <c r="S316" s="29" t="s">
        <v>39</v>
      </c>
      <c r="T316" s="25" t="s">
        <v>40</v>
      </c>
      <c r="U316" s="25" t="s">
        <v>376</v>
      </c>
      <c r="V316" s="166"/>
    </row>
    <row r="317" s="1" customFormat="1" ht="33" customHeight="1" spans="1:22">
      <c r="A317" s="13" t="s">
        <v>312</v>
      </c>
      <c r="B317" s="13" t="s">
        <v>664</v>
      </c>
      <c r="C317" s="16"/>
      <c r="D317" s="57"/>
      <c r="E317" s="16"/>
      <c r="F317" s="150"/>
      <c r="G317" s="151">
        <f t="shared" ref="G317:P317" si="38">G318</f>
        <v>413.952894</v>
      </c>
      <c r="H317" s="151">
        <f t="shared" si="38"/>
        <v>238.09</v>
      </c>
      <c r="I317" s="151">
        <f t="shared" si="38"/>
        <v>151.56</v>
      </c>
      <c r="J317" s="151">
        <f t="shared" si="38"/>
        <v>23.1</v>
      </c>
      <c r="K317" s="151">
        <f t="shared" si="38"/>
        <v>1.19</v>
      </c>
      <c r="L317" s="151">
        <f t="shared" si="38"/>
        <v>413.952894</v>
      </c>
      <c r="M317" s="151">
        <f t="shared" si="38"/>
        <v>238.09</v>
      </c>
      <c r="N317" s="151">
        <f t="shared" si="38"/>
        <v>151.56</v>
      </c>
      <c r="O317" s="151">
        <f t="shared" si="38"/>
        <v>23.1</v>
      </c>
      <c r="P317" s="151">
        <f t="shared" si="38"/>
        <v>1.19</v>
      </c>
      <c r="Q317" s="35"/>
      <c r="R317" s="35"/>
      <c r="S317" s="35"/>
      <c r="T317" s="16"/>
      <c r="U317" s="16"/>
      <c r="V317" s="166"/>
    </row>
    <row r="318" ht="64" customHeight="1" spans="1:22">
      <c r="A318" s="50">
        <v>1</v>
      </c>
      <c r="B318" s="101" t="s">
        <v>664</v>
      </c>
      <c r="C318" s="101" t="s">
        <v>35</v>
      </c>
      <c r="D318" s="159">
        <v>2023</v>
      </c>
      <c r="E318" s="101" t="s">
        <v>665</v>
      </c>
      <c r="F318" s="160" t="s">
        <v>666</v>
      </c>
      <c r="G318" s="158">
        <v>413.952894</v>
      </c>
      <c r="H318" s="50">
        <f>384.6-146.51</f>
        <v>238.09</v>
      </c>
      <c r="I318" s="50">
        <f>5.05+146.51</f>
        <v>151.56</v>
      </c>
      <c r="J318" s="50">
        <v>23.1</v>
      </c>
      <c r="K318" s="35">
        <v>1.19</v>
      </c>
      <c r="L318" s="158">
        <v>413.952894</v>
      </c>
      <c r="M318" s="50">
        <f>384.6-146.51</f>
        <v>238.09</v>
      </c>
      <c r="N318" s="50">
        <f>5.05+146.51</f>
        <v>151.56</v>
      </c>
      <c r="O318" s="50">
        <v>23.1</v>
      </c>
      <c r="P318" s="35">
        <v>1.19</v>
      </c>
      <c r="Q318" s="35"/>
      <c r="R318" s="35"/>
      <c r="S318" s="29" t="s">
        <v>39</v>
      </c>
      <c r="T318" s="167" t="s">
        <v>40</v>
      </c>
      <c r="U318" s="25" t="s">
        <v>667</v>
      </c>
      <c r="V318" s="168"/>
    </row>
  </sheetData>
  <autoFilter ref="A5:V318">
    <extLst/>
  </autoFilter>
  <mergeCells count="20">
    <mergeCell ref="A1:V1"/>
    <mergeCell ref="S2:U2"/>
    <mergeCell ref="A7:D7"/>
    <mergeCell ref="A184:D184"/>
    <mergeCell ref="A273:D273"/>
    <mergeCell ref="A280:D280"/>
    <mergeCell ref="A314:D314"/>
    <mergeCell ref="A3:A5"/>
    <mergeCell ref="B3:B5"/>
    <mergeCell ref="C3:C5"/>
    <mergeCell ref="D3:D5"/>
    <mergeCell ref="E3:E5"/>
    <mergeCell ref="F3:F5"/>
    <mergeCell ref="T3:T5"/>
    <mergeCell ref="U3:U5"/>
    <mergeCell ref="V3:V5"/>
    <mergeCell ref="V314:V318"/>
    <mergeCell ref="Q3:S4"/>
    <mergeCell ref="G3:K4"/>
    <mergeCell ref="L3:P4"/>
  </mergeCells>
  <printOptions horizontalCentered="1"/>
  <pageMargins left="0.354166666666667" right="0.354166666666667" top="0.393055555555556" bottom="0.393055555555556" header="0.236111111111111" footer="0.236111111111111"/>
  <pageSetup paperSize="9" scale="3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dc:creator>
  <cp:lastModifiedBy>Etro、格调</cp:lastModifiedBy>
  <dcterms:created xsi:type="dcterms:W3CDTF">2023-11-30T02:03:00Z</dcterms:created>
  <dcterms:modified xsi:type="dcterms:W3CDTF">2023-12-16T07:34:18Z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FC227E5F38AE467FA03AD69C48DA868D_13</vt:lpwstr>
  </property>
  <property fmtid="{D5CDD505-2E9C-101B-9397-08002B2CF9AE}" pid="3" name="KSOProductBuildVer">
    <vt:lpwstr>2052-12.1.0.15990</vt:lpwstr>
  </property>
  <property fmtid="{D5CDD505-2E9C-101B-9397-08002B2CF9AE}" pid="4" name="KSOReadingLayout">
    <vt:bool>true</vt:bool>
  </property>
</Properties>
</file>