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84"/>
  </bookViews>
  <sheets>
    <sheet name="Sheet1" sheetId="2" r:id="rId1"/>
  </sheets>
  <definedNames>
    <definedName name="_?">#REF!</definedName>
    <definedName name="__?">#REF!</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<sst xmlns="http://schemas.openxmlformats.org/spreadsheetml/2006/main" count="116" uniqueCount="93">
  <si>
    <r>
      <t>张家川县</t>
    </r>
    <r>
      <rPr>
        <sz val="36"/>
        <rFont val="Times New Roman"/>
        <charset val="134"/>
      </rPr>
      <t>2026</t>
    </r>
    <r>
      <rPr>
        <sz val="36"/>
        <rFont val="方正小标宋简体"/>
        <charset val="134"/>
      </rPr>
      <t>年市级第一、二批财政常态化帮扶资金（衔接推进乡村振兴补助资金）项目计划表</t>
    </r>
  </si>
  <si>
    <r>
      <rPr>
        <b/>
        <sz val="14"/>
        <rFont val="宋体"/>
        <charset val="134"/>
      </rPr>
      <t>序号</t>
    </r>
  </si>
  <si>
    <r>
      <rPr>
        <b/>
        <sz val="14"/>
        <rFont val="宋体"/>
        <charset val="134"/>
      </rPr>
      <t>项目名称</t>
    </r>
  </si>
  <si>
    <r>
      <rPr>
        <b/>
        <sz val="14"/>
        <rFont val="宋体"/>
        <charset val="134"/>
      </rPr>
      <t>建设</t>
    </r>
    <r>
      <rPr>
        <b/>
        <sz val="14"/>
        <rFont val="Times New Roman"/>
        <charset val="134"/>
      </rPr>
      <t xml:space="preserve">
</t>
    </r>
    <r>
      <rPr>
        <b/>
        <sz val="14"/>
        <rFont val="宋体"/>
        <charset val="134"/>
      </rPr>
      <t>性质</t>
    </r>
  </si>
  <si>
    <r>
      <rPr>
        <b/>
        <sz val="14"/>
        <rFont val="宋体"/>
        <charset val="134"/>
      </rPr>
      <t>建设起止年限</t>
    </r>
  </si>
  <si>
    <r>
      <rPr>
        <b/>
        <sz val="14"/>
        <rFont val="宋体"/>
        <charset val="134"/>
      </rPr>
      <t>建设</t>
    </r>
    <r>
      <rPr>
        <b/>
        <sz val="14"/>
        <rFont val="Times New Roman"/>
        <charset val="134"/>
      </rPr>
      <t xml:space="preserve">
</t>
    </r>
    <r>
      <rPr>
        <b/>
        <sz val="14"/>
        <rFont val="宋体"/>
        <charset val="134"/>
      </rPr>
      <t>地点</t>
    </r>
  </si>
  <si>
    <r>
      <rPr>
        <b/>
        <sz val="14"/>
        <rFont val="宋体"/>
        <charset val="134"/>
      </rPr>
      <t>建设内容与规模</t>
    </r>
  </si>
  <si>
    <r>
      <rPr>
        <b/>
        <sz val="14"/>
        <rFont val="宋体"/>
        <charset val="134"/>
      </rPr>
      <t>投资</t>
    </r>
    <r>
      <rPr>
        <b/>
        <sz val="14"/>
        <rFont val="Times New Roman"/>
        <charset val="134"/>
      </rPr>
      <t xml:space="preserve">
</t>
    </r>
    <r>
      <rPr>
        <b/>
        <sz val="14"/>
        <rFont val="宋体"/>
        <charset val="134"/>
      </rPr>
      <t>规模</t>
    </r>
    <r>
      <rPr>
        <b/>
        <sz val="14"/>
        <rFont val="Times New Roman"/>
        <charset val="134"/>
      </rPr>
      <t xml:space="preserve">
</t>
    </r>
    <r>
      <rPr>
        <b/>
        <sz val="14"/>
        <rFont val="宋体"/>
        <charset val="134"/>
      </rPr>
      <t>（万元）</t>
    </r>
  </si>
  <si>
    <r>
      <rPr>
        <b/>
        <sz val="14"/>
        <rFont val="宋体"/>
        <charset val="134"/>
      </rPr>
      <t>绩效目标</t>
    </r>
  </si>
  <si>
    <r>
      <rPr>
        <b/>
        <sz val="14"/>
        <rFont val="宋体"/>
        <charset val="134"/>
      </rPr>
      <t>项目</t>
    </r>
    <r>
      <rPr>
        <b/>
        <sz val="14"/>
        <rFont val="Times New Roman"/>
        <charset val="134"/>
      </rPr>
      <t xml:space="preserve">
</t>
    </r>
    <r>
      <rPr>
        <b/>
        <sz val="14"/>
        <rFont val="宋体"/>
        <charset val="134"/>
      </rPr>
      <t>主管</t>
    </r>
    <r>
      <rPr>
        <b/>
        <sz val="14"/>
        <rFont val="Times New Roman"/>
        <charset val="134"/>
      </rPr>
      <t xml:space="preserve">
</t>
    </r>
    <r>
      <rPr>
        <b/>
        <sz val="14"/>
        <rFont val="宋体"/>
        <charset val="134"/>
      </rPr>
      <t>单位</t>
    </r>
  </si>
  <si>
    <r>
      <rPr>
        <b/>
        <sz val="14"/>
        <rFont val="宋体"/>
        <charset val="134"/>
      </rPr>
      <t>项目</t>
    </r>
    <r>
      <rPr>
        <b/>
        <sz val="14"/>
        <rFont val="Times New Roman"/>
        <charset val="134"/>
      </rPr>
      <t xml:space="preserve">
</t>
    </r>
    <r>
      <rPr>
        <b/>
        <sz val="14"/>
        <rFont val="宋体"/>
        <charset val="134"/>
      </rPr>
      <t>实施</t>
    </r>
    <r>
      <rPr>
        <b/>
        <sz val="14"/>
        <rFont val="Times New Roman"/>
        <charset val="134"/>
      </rPr>
      <t xml:space="preserve">
</t>
    </r>
    <r>
      <rPr>
        <b/>
        <sz val="14"/>
        <rFont val="宋体"/>
        <charset val="134"/>
      </rPr>
      <t>单位</t>
    </r>
  </si>
  <si>
    <r>
      <rPr>
        <b/>
        <sz val="14"/>
        <rFont val="宋体"/>
        <charset val="134"/>
      </rPr>
      <t>项目效益情况</t>
    </r>
  </si>
  <si>
    <r>
      <rPr>
        <b/>
        <sz val="14"/>
        <rFont val="宋体"/>
        <charset val="134"/>
      </rPr>
      <t>利益联结机制</t>
    </r>
  </si>
  <si>
    <r>
      <rPr>
        <b/>
        <sz val="14"/>
        <rFont val="宋体"/>
        <charset val="134"/>
      </rPr>
      <t>受益村数</t>
    </r>
    <r>
      <rPr>
        <b/>
        <sz val="14"/>
        <rFont val="Times New Roman"/>
        <charset val="134"/>
      </rPr>
      <t xml:space="preserve">
</t>
    </r>
    <r>
      <rPr>
        <b/>
        <sz val="14"/>
        <rFont val="宋体"/>
        <charset val="134"/>
      </rPr>
      <t>（个）</t>
    </r>
  </si>
  <si>
    <r>
      <rPr>
        <b/>
        <sz val="14"/>
        <rFont val="宋体"/>
        <charset val="134"/>
      </rPr>
      <t>受益户数</t>
    </r>
    <r>
      <rPr>
        <b/>
        <sz val="14"/>
        <rFont val="Times New Roman"/>
        <charset val="134"/>
      </rPr>
      <t xml:space="preserve">
</t>
    </r>
    <r>
      <rPr>
        <b/>
        <sz val="14"/>
        <rFont val="宋体"/>
        <charset val="134"/>
      </rPr>
      <t>（万户）</t>
    </r>
  </si>
  <si>
    <r>
      <rPr>
        <b/>
        <sz val="14"/>
        <rFont val="宋体"/>
        <charset val="134"/>
      </rPr>
      <t>受益人数</t>
    </r>
    <r>
      <rPr>
        <b/>
        <sz val="14"/>
        <rFont val="Times New Roman"/>
        <charset val="134"/>
      </rPr>
      <t xml:space="preserve">
</t>
    </r>
    <r>
      <rPr>
        <b/>
        <sz val="14"/>
        <rFont val="宋体"/>
        <charset val="134"/>
      </rPr>
      <t>（万人）</t>
    </r>
  </si>
  <si>
    <r>
      <rPr>
        <b/>
        <sz val="14"/>
        <rFont val="宋体"/>
        <charset val="134"/>
      </rPr>
      <t>合计</t>
    </r>
  </si>
  <si>
    <r>
      <rPr>
        <b/>
        <sz val="14"/>
        <rFont val="宋体"/>
        <charset val="134"/>
      </rPr>
      <t>脱贫村</t>
    </r>
  </si>
  <si>
    <r>
      <rPr>
        <b/>
        <sz val="14"/>
        <rFont val="宋体"/>
        <charset val="134"/>
      </rPr>
      <t>其他村</t>
    </r>
  </si>
  <si>
    <r>
      <rPr>
        <b/>
        <sz val="14"/>
        <rFont val="宋体"/>
        <charset val="134"/>
      </rPr>
      <t>小计</t>
    </r>
  </si>
  <si>
    <r>
      <rPr>
        <b/>
        <sz val="14"/>
        <rFont val="宋体"/>
        <charset val="134"/>
      </rPr>
      <t>脱贫户</t>
    </r>
    <r>
      <rPr>
        <b/>
        <sz val="14"/>
        <rFont val="Times New Roman"/>
        <charset val="134"/>
      </rPr>
      <t xml:space="preserve">
</t>
    </r>
    <r>
      <rPr>
        <b/>
        <sz val="14"/>
        <rFont val="宋体"/>
        <charset val="134"/>
      </rPr>
      <t>（含监测对象）</t>
    </r>
  </si>
  <si>
    <r>
      <rPr>
        <b/>
        <sz val="14"/>
        <rFont val="宋体"/>
        <charset val="134"/>
      </rPr>
      <t>其他农户</t>
    </r>
  </si>
  <si>
    <r>
      <rPr>
        <b/>
        <sz val="14"/>
        <rFont val="宋体"/>
        <charset val="134"/>
      </rPr>
      <t>脱贫人口数</t>
    </r>
    <r>
      <rPr>
        <b/>
        <sz val="14"/>
        <rFont val="Times New Roman"/>
        <charset val="134"/>
      </rPr>
      <t xml:space="preserve">
</t>
    </r>
    <r>
      <rPr>
        <b/>
        <sz val="14"/>
        <rFont val="宋体"/>
        <charset val="134"/>
      </rPr>
      <t>（含监测对象）</t>
    </r>
  </si>
  <si>
    <r>
      <rPr>
        <b/>
        <sz val="14"/>
        <rFont val="宋体"/>
        <charset val="134"/>
      </rPr>
      <t>其他人口数</t>
    </r>
  </si>
  <si>
    <r>
      <rPr>
        <b/>
        <sz val="14"/>
        <color theme="1"/>
        <rFont val="宋体"/>
        <charset val="134"/>
      </rPr>
      <t>一</t>
    </r>
  </si>
  <si>
    <r>
      <rPr>
        <b/>
        <sz val="14"/>
        <color theme="1"/>
        <rFont val="宋体"/>
        <charset val="134"/>
      </rPr>
      <t>产业发展类项目</t>
    </r>
  </si>
  <si>
    <r>
      <rPr>
        <b/>
        <sz val="14"/>
        <color theme="1"/>
        <rFont val="宋体"/>
        <charset val="134"/>
      </rPr>
      <t>概算投资</t>
    </r>
    <r>
      <rPr>
        <b/>
        <sz val="14"/>
        <color theme="1"/>
        <rFont val="Times New Roman"/>
        <charset val="134"/>
      </rPr>
      <t>785</t>
    </r>
    <r>
      <rPr>
        <b/>
        <sz val="14"/>
        <color theme="1"/>
        <rFont val="宋体"/>
        <charset val="134"/>
      </rPr>
      <t>万元用于实施产业发展项目。</t>
    </r>
  </si>
  <si>
    <r>
      <rPr>
        <b/>
        <sz val="14"/>
        <color rgb="FF000000"/>
        <rFont val="宋体"/>
        <charset val="0"/>
      </rPr>
      <t>（一）</t>
    </r>
  </si>
  <si>
    <r>
      <rPr>
        <b/>
        <sz val="14"/>
        <color rgb="FF000000"/>
        <rFont val="宋体"/>
        <charset val="0"/>
      </rPr>
      <t>新型农村集体经济发展项目</t>
    </r>
  </si>
  <si>
    <r>
      <rPr>
        <b/>
        <sz val="14"/>
        <color theme="1"/>
        <rFont val="宋体"/>
        <charset val="134"/>
      </rPr>
      <t>概算投资</t>
    </r>
    <r>
      <rPr>
        <b/>
        <sz val="14"/>
        <color theme="1"/>
        <rFont val="Times New Roman"/>
        <charset val="134"/>
      </rPr>
      <t>500</t>
    </r>
    <r>
      <rPr>
        <b/>
        <sz val="14"/>
        <color theme="1"/>
        <rFont val="宋体"/>
        <charset val="134"/>
      </rPr>
      <t>万元用于实施新型农村集体经济发展项目。</t>
    </r>
  </si>
  <si>
    <t>张家川县胡川镇红花牛牛肉精深加工项目</t>
  </si>
  <si>
    <r>
      <rPr>
        <sz val="14"/>
        <rFont val="宋体"/>
        <charset val="134"/>
      </rPr>
      <t>新建</t>
    </r>
  </si>
  <si>
    <t>2026.01-
2026.12</t>
  </si>
  <si>
    <t>胡川镇</t>
  </si>
  <si>
    <t>潘峪、前梁、仓下、祁沟、王安、宁马、刘塬7村申请资金350万元，用于发展壮大村集体经济。主要建设鲜肉冷藏库、成品冷藏库、排酸库共计300平方米；牛肉深加工流输设备1套；卤肉系列设备1套；大型自动真空打包系列设备2套；蒸汽燃气锅炉1台；各类304食品级不锈钢操作周转暂存设备、污水处理系统1套、供电设施1套。项目设备建成后，按照投资额度划分资产权属，确权到村集体经济组织，村集体按照资产租赁的方式由农业经营主体运营，村集体以不低于最新1年期贷款利率收取资产租赁费，增加村集体积累。</t>
  </si>
  <si>
    <r>
      <rPr>
        <sz val="14"/>
        <rFont val="宋体"/>
        <charset val="134"/>
      </rPr>
      <t>延伸畜牧业全产业链，提升牛肉附加值，带动养殖业增效和农户增收；满足市场多元化需求，增强产品竞争力；促进就业与地方经济增长，经济效益与社会效益俱佳。</t>
    </r>
  </si>
  <si>
    <r>
      <rPr>
        <sz val="14"/>
        <rFont val="宋体"/>
        <charset val="134"/>
      </rPr>
      <t>财政形成的固定资产全部归村集体经济组织所有，带动村集体增收。</t>
    </r>
  </si>
  <si>
    <r>
      <rPr>
        <sz val="14"/>
        <rFont val="宋体"/>
        <charset val="134"/>
      </rPr>
      <t>县畜牧中心</t>
    </r>
  </si>
  <si>
    <r>
      <rPr>
        <sz val="14"/>
        <rFont val="宋体"/>
        <charset val="134"/>
      </rPr>
      <t>胡川镇</t>
    </r>
  </si>
  <si>
    <t>张家川县胡川镇红花牛牛肉制品精深加工项目</t>
  </si>
  <si>
    <t>新建</t>
  </si>
  <si>
    <t>胡川村申请资金150万元，用于发展壮大村集体经济，主要建设冷藏库，冷冻库，速冻库及排酸库各1座，共计约1296立方米，配备真空滚揉机2台及其他设备，车间轨道18m。项目设备建成后，确权到胡川村村集体经济组织，村集体按照资产租赁的方式由经营主体运营，村集体以不低于最新1年期贷款利率收取资产租赁费，增加村集体积累。</t>
  </si>
  <si>
    <t>延伸畜牧业全产业链，提升牛肉附加值，带动养殖业增效和农户增收；满足市场多元化需求，增强产品竞争力；促进就业与地方经济增长，经济效益与社会效益俱佳。</t>
  </si>
  <si>
    <t>财政形成的固定资产全部归村集体经济组织所有，带动村集体增收。</t>
  </si>
  <si>
    <t>县畜牧中心</t>
  </si>
  <si>
    <r>
      <rPr>
        <b/>
        <sz val="14"/>
        <color theme="1"/>
        <rFont val="宋体"/>
        <charset val="134"/>
      </rPr>
      <t>（二）</t>
    </r>
  </si>
  <si>
    <r>
      <rPr>
        <b/>
        <sz val="14"/>
        <color theme="1"/>
        <rFont val="宋体"/>
        <charset val="134"/>
      </rPr>
      <t>其他产业发展项目</t>
    </r>
  </si>
  <si>
    <r>
      <rPr>
        <b/>
        <sz val="14"/>
        <color theme="1"/>
        <rFont val="宋体"/>
        <charset val="134"/>
      </rPr>
      <t>概算投资</t>
    </r>
    <r>
      <rPr>
        <b/>
        <sz val="14"/>
        <color theme="1"/>
        <rFont val="Times New Roman"/>
        <charset val="134"/>
      </rPr>
      <t>285</t>
    </r>
    <r>
      <rPr>
        <b/>
        <sz val="14"/>
        <color theme="1"/>
        <rFont val="宋体"/>
        <charset val="134"/>
      </rPr>
      <t>万元用于实施其他产业发展项目。</t>
    </r>
  </si>
  <si>
    <t>张家川县食品药品检验检测中心设备购置项目</t>
  </si>
  <si>
    <t>张家川县</t>
  </si>
  <si>
    <r>
      <rPr>
        <sz val="14"/>
        <rFont val="宋体"/>
        <charset val="134"/>
      </rPr>
      <t>高效液相色谱仪</t>
    </r>
    <r>
      <rPr>
        <sz val="14"/>
        <rFont val="Times New Roman"/>
        <charset val="0"/>
      </rPr>
      <t>1</t>
    </r>
    <r>
      <rPr>
        <sz val="14"/>
        <rFont val="宋体"/>
        <charset val="134"/>
      </rPr>
      <t>台，型号为单配紫外分光检测模块；原子吸收光谱仪</t>
    </r>
    <r>
      <rPr>
        <sz val="14"/>
        <rFont val="Times New Roman"/>
        <charset val="0"/>
      </rPr>
      <t>1</t>
    </r>
    <r>
      <rPr>
        <sz val="14"/>
        <rFont val="宋体"/>
        <charset val="134"/>
      </rPr>
      <t>台，型号为火焰石墨炉一体检测器</t>
    </r>
  </si>
  <si>
    <r>
      <rPr>
        <sz val="14"/>
        <rFont val="宋体"/>
        <charset val="134"/>
      </rPr>
      <t>检测项目扩项认证成功后，食品安全监督抽检任务大部分将由本县自己完成，每年预计将减少外包检验经费</t>
    </r>
    <r>
      <rPr>
        <sz val="14"/>
        <rFont val="Times New Roman"/>
        <charset val="0"/>
      </rPr>
      <t>30</t>
    </r>
    <r>
      <rPr>
        <sz val="14"/>
        <rFont val="宋体"/>
        <charset val="134"/>
      </rPr>
      <t>万元左右，将极大地减轻地方财政负担。检验能力提升之后，预计每年开展食品生产企业和学校食堂等技术帮扶和业务指导的次数较往年增加一倍，受益食品生产企业和学校食堂等翻一番。</t>
    </r>
  </si>
  <si>
    <r>
      <rPr>
        <sz val="14"/>
        <rFont val="宋体"/>
        <charset val="134"/>
      </rPr>
      <t>县市场监督管理局</t>
    </r>
  </si>
  <si>
    <r>
      <rPr>
        <sz val="14"/>
        <rFont val="宋体"/>
        <charset val="134"/>
      </rPr>
      <t>县食品</t>
    </r>
    <r>
      <rPr>
        <sz val="14"/>
        <rFont val="Times New Roman"/>
        <charset val="0"/>
      </rPr>
      <t xml:space="preserve">
</t>
    </r>
    <r>
      <rPr>
        <sz val="14"/>
        <rFont val="宋体"/>
        <charset val="134"/>
      </rPr>
      <t>药品检</t>
    </r>
    <r>
      <rPr>
        <sz val="14"/>
        <rFont val="Times New Roman"/>
        <charset val="0"/>
      </rPr>
      <t xml:space="preserve">
</t>
    </r>
    <r>
      <rPr>
        <sz val="14"/>
        <rFont val="宋体"/>
        <charset val="134"/>
      </rPr>
      <t>验检测</t>
    </r>
    <r>
      <rPr>
        <sz val="14"/>
        <rFont val="Times New Roman"/>
        <charset val="0"/>
      </rPr>
      <t xml:space="preserve">
</t>
    </r>
    <r>
      <rPr>
        <sz val="14"/>
        <rFont val="宋体"/>
        <charset val="0"/>
      </rPr>
      <t>中心</t>
    </r>
  </si>
  <si>
    <t>张家川县农业气象灾害防治及生态保障补短板项目</t>
  </si>
  <si>
    <t>马关镇、川王镇、恭门镇</t>
  </si>
  <si>
    <t>在马关镇、川王镇、恭门镇选址新建3个标准化人工影响天气作业点，按照“两室两库一平台”建设标准，高质量建设相关配套设施，配备高炮、弹药柜等必要的作业设备，并建设安装实景监控系统，配备防护装备等。</t>
  </si>
  <si>
    <t>一是优化人工影响天气作业点布局，在冰雹主要路径布设作业点，填补作业盲区，形成最有效的作业点网络。二是配备固定式发射装置、加装自动化控制设备和通信系统，更快地抓住转瞬即逝的有利作业时机。三是有力服务防灾减灾，提升对干旱、森林火险、冰雹等自然灾害的应对能力。在干旱期为农田增雨保墒，为水库增蓄水源；四是无间断保障粮食安全，通过精准的增雨防雹作业，服务于高标准农田建设，助力粮食稳产增产。五是保护生态环境，在关山生态功能区、清水河、樊河等流域等地开展增雨作业，增加植被覆盖率，缓解水资源短缺。</t>
  </si>
  <si>
    <t>开展农业防灾减灾、保障农产品增产增收</t>
  </si>
  <si>
    <r>
      <rPr>
        <sz val="14"/>
        <rFont val="宋体"/>
        <charset val="134"/>
      </rPr>
      <t>县气象局</t>
    </r>
  </si>
  <si>
    <t>张家川县气象预警服务中心</t>
  </si>
  <si>
    <t>张家川县红花牛营销中心建设项目</t>
  </si>
  <si>
    <t>龙山镇</t>
  </si>
  <si>
    <t>计划在张家川县龙山镇西川村建设展示展销“张家川红花牛”等农特产品、开展电商直播、农特产品产销对接洽谈等功能为一体的综合性营销中心，提升“张家川红花牛”品牌效应，拓宽“张家川红花牛”等农特产品销售渠道，助力巩固拓展脱贫攻坚成果和乡村振兴。</t>
  </si>
  <si>
    <t>创建特色品牌，加强宣传，从而助力相关产品销售。建立实体店与网店相结合的品牌农产品营销体系。引导农业龙头企业、合作社建设或利用电子商务平台，筹建品牌农产品网上商城，将张家川的农产品实现网上销售，扩大销售数量，增加收入。</t>
  </si>
  <si>
    <t>扩大品牌影响力，增加农产品销售渠道</t>
  </si>
  <si>
    <t>县商务局</t>
  </si>
  <si>
    <r>
      <rPr>
        <b/>
        <sz val="14"/>
        <color theme="1"/>
        <rFont val="宋体"/>
        <charset val="134"/>
      </rPr>
      <t>二</t>
    </r>
  </si>
  <si>
    <r>
      <rPr>
        <b/>
        <sz val="14"/>
        <rFont val="宋体"/>
        <charset val="134"/>
      </rPr>
      <t>就业补助类项目</t>
    </r>
  </si>
  <si>
    <r>
      <rPr>
        <b/>
        <sz val="14"/>
        <color theme="1"/>
        <rFont val="宋体"/>
        <charset val="134"/>
      </rPr>
      <t>概算投资</t>
    </r>
    <r>
      <rPr>
        <b/>
        <sz val="14"/>
        <color theme="1"/>
        <rFont val="Times New Roman"/>
        <charset val="134"/>
      </rPr>
      <t>248.40</t>
    </r>
    <r>
      <rPr>
        <b/>
        <sz val="14"/>
        <color theme="1"/>
        <rFont val="宋体"/>
        <charset val="134"/>
      </rPr>
      <t>万元用于实施就业补助类项目。</t>
    </r>
  </si>
  <si>
    <t>村残协专职委员（爱心助残员）公益性岗位补助项目</t>
  </si>
  <si>
    <r>
      <rPr>
        <sz val="14"/>
        <rFont val="宋体"/>
        <charset val="134"/>
      </rPr>
      <t>续建</t>
    </r>
  </si>
  <si>
    <r>
      <rPr>
        <sz val="14"/>
        <rFont val="Times New Roman"/>
        <charset val="0"/>
      </rPr>
      <t>15</t>
    </r>
    <r>
      <rPr>
        <sz val="14"/>
        <rFont val="宋体"/>
        <charset val="134"/>
      </rPr>
      <t>乡镇</t>
    </r>
  </si>
  <si>
    <r>
      <rPr>
        <sz val="14"/>
        <rFont val="宋体"/>
        <charset val="134"/>
      </rPr>
      <t>在全县范围内选聘村残协专职委员（爱心助残员）公益性岗位补助项目</t>
    </r>
    <r>
      <rPr>
        <sz val="14"/>
        <rFont val="Times New Roman"/>
        <charset val="134"/>
      </rPr>
      <t>255</t>
    </r>
    <r>
      <rPr>
        <sz val="14"/>
        <rFont val="宋体"/>
        <charset val="134"/>
      </rPr>
      <t>名，优先选聘脱贫人口和监测对象中的残疾人或残疾人亲属。其中脱贫户和监测对象</t>
    </r>
    <r>
      <rPr>
        <sz val="14"/>
        <rFont val="Times New Roman"/>
        <charset val="134"/>
      </rPr>
      <t>174</t>
    </r>
    <r>
      <rPr>
        <sz val="14"/>
        <rFont val="宋体"/>
        <charset val="134"/>
      </rPr>
      <t>人，一般户</t>
    </r>
    <r>
      <rPr>
        <sz val="14"/>
        <rFont val="Times New Roman"/>
        <charset val="134"/>
      </rPr>
      <t>81</t>
    </r>
    <r>
      <rPr>
        <sz val="14"/>
        <rFont val="宋体"/>
        <charset val="134"/>
      </rPr>
      <t>人。共需补助资金</t>
    </r>
    <r>
      <rPr>
        <sz val="14"/>
        <rFont val="Times New Roman"/>
        <charset val="134"/>
      </rPr>
      <t>204</t>
    </r>
    <r>
      <rPr>
        <sz val="14"/>
        <rFont val="宋体"/>
        <charset val="134"/>
      </rPr>
      <t>万元，本批次安排</t>
    </r>
    <r>
      <rPr>
        <sz val="14"/>
        <rFont val="Times New Roman"/>
        <charset val="134"/>
      </rPr>
      <t>64.8</t>
    </r>
    <r>
      <rPr>
        <sz val="14"/>
        <rFont val="宋体"/>
        <charset val="134"/>
      </rPr>
      <t>万元。</t>
    </r>
  </si>
  <si>
    <t>精准服务残疾人，助推残疾人社会保障制度和关爱服务体系建设，巩固拓展脱贫攻坚成果、提升乡村振兴和爱心甘肃建设成效。</t>
  </si>
  <si>
    <r>
      <rPr>
        <sz val="14"/>
        <rFont val="宋体"/>
        <charset val="0"/>
      </rPr>
      <t>县残联</t>
    </r>
  </si>
  <si>
    <t>乡村寄递物流收发公益性岗位补助项目</t>
  </si>
  <si>
    <r>
      <rPr>
        <sz val="14"/>
        <rFont val="宋体"/>
        <charset val="134"/>
      </rPr>
      <t>安排</t>
    </r>
    <r>
      <rPr>
        <sz val="14"/>
        <rFont val="Times New Roman"/>
        <charset val="134"/>
      </rPr>
      <t>255</t>
    </r>
    <r>
      <rPr>
        <sz val="14"/>
        <rFont val="宋体"/>
        <charset val="134"/>
      </rPr>
      <t>个乡村寄递物流收发公益性岗位，每人每月补助</t>
    </r>
    <r>
      <rPr>
        <sz val="14"/>
        <rFont val="Times New Roman"/>
        <charset val="0"/>
      </rPr>
      <t>600</t>
    </r>
    <r>
      <rPr>
        <sz val="14"/>
        <rFont val="宋体"/>
        <charset val="134"/>
      </rPr>
      <t>元。</t>
    </r>
  </si>
  <si>
    <r>
      <rPr>
        <sz val="14"/>
        <rFont val="宋体"/>
        <charset val="134"/>
      </rPr>
      <t>既就地就近解决了就业，又增加了稳定收入</t>
    </r>
  </si>
  <si>
    <r>
      <rPr>
        <sz val="14"/>
        <rFont val="宋体"/>
        <charset val="134"/>
      </rPr>
      <t>县交通运输局</t>
    </r>
  </si>
  <si>
    <r>
      <rPr>
        <sz val="14"/>
        <rFont val="宋体"/>
        <charset val="134"/>
      </rPr>
      <t>县交通运输事务服务中心</t>
    </r>
  </si>
  <si>
    <r>
      <rPr>
        <b/>
        <sz val="14"/>
        <color theme="1"/>
        <rFont val="宋体"/>
        <charset val="134"/>
      </rPr>
      <t>三</t>
    </r>
  </si>
  <si>
    <r>
      <rPr>
        <b/>
        <sz val="14"/>
        <color theme="1"/>
        <rFont val="宋体"/>
        <charset val="134"/>
      </rPr>
      <t>基础设施补短板建设项目</t>
    </r>
  </si>
  <si>
    <r>
      <rPr>
        <b/>
        <sz val="14"/>
        <color theme="1"/>
        <rFont val="宋体"/>
        <charset val="134"/>
      </rPr>
      <t>概算投资</t>
    </r>
    <r>
      <rPr>
        <b/>
        <sz val="14"/>
        <color theme="1"/>
        <rFont val="Times New Roman"/>
        <charset val="134"/>
      </rPr>
      <t>174.60</t>
    </r>
    <r>
      <rPr>
        <b/>
        <sz val="14"/>
        <color theme="1"/>
        <rFont val="宋体"/>
        <charset val="134"/>
      </rPr>
      <t>万元用于实施基础设施补短板建设项目。</t>
    </r>
  </si>
  <si>
    <r>
      <rPr>
        <sz val="14"/>
        <rFont val="宋体"/>
        <charset val="134"/>
      </rPr>
      <t>马鹿镇陡崖村污水管网建设项目</t>
    </r>
  </si>
  <si>
    <r>
      <rPr>
        <sz val="14"/>
        <rFont val="宋体"/>
        <charset val="134"/>
      </rPr>
      <t>马鹿镇</t>
    </r>
  </si>
  <si>
    <r>
      <rPr>
        <sz val="14"/>
        <rFont val="宋体"/>
        <charset val="134"/>
      </rPr>
      <t>铺设</t>
    </r>
    <r>
      <rPr>
        <sz val="14"/>
        <rFont val="Times New Roman"/>
        <charset val="0"/>
      </rPr>
      <t>DN160 HDPE</t>
    </r>
    <r>
      <rPr>
        <sz val="14"/>
        <rFont val="宋体"/>
        <charset val="134"/>
      </rPr>
      <t>波纹管</t>
    </r>
    <r>
      <rPr>
        <sz val="14"/>
        <rFont val="Times New Roman"/>
        <charset val="0"/>
      </rPr>
      <t>910</t>
    </r>
    <r>
      <rPr>
        <sz val="14"/>
        <rFont val="宋体"/>
        <charset val="134"/>
      </rPr>
      <t>㎡、</t>
    </r>
    <r>
      <rPr>
        <sz val="14"/>
        <rFont val="Times New Roman"/>
        <charset val="0"/>
      </rPr>
      <t>DN200 HDPE</t>
    </r>
    <r>
      <rPr>
        <sz val="14"/>
        <rFont val="宋体"/>
        <charset val="134"/>
      </rPr>
      <t>波纹管</t>
    </r>
    <r>
      <rPr>
        <sz val="14"/>
        <rFont val="Times New Roman"/>
        <charset val="0"/>
      </rPr>
      <t>440</t>
    </r>
    <r>
      <rPr>
        <sz val="14"/>
        <rFont val="宋体"/>
        <charset val="134"/>
      </rPr>
      <t>㎡、</t>
    </r>
    <r>
      <rPr>
        <sz val="14"/>
        <rFont val="Times New Roman"/>
        <charset val="0"/>
      </rPr>
      <t>DN300 HDPE</t>
    </r>
    <r>
      <rPr>
        <sz val="14"/>
        <rFont val="宋体"/>
        <charset val="134"/>
      </rPr>
      <t>波纹管</t>
    </r>
    <r>
      <rPr>
        <sz val="14"/>
        <rFont val="Times New Roman"/>
        <charset val="0"/>
      </rPr>
      <t>2240</t>
    </r>
    <r>
      <rPr>
        <sz val="14"/>
        <rFont val="宋体"/>
        <charset val="134"/>
      </rPr>
      <t>米，设置检查井</t>
    </r>
    <r>
      <rPr>
        <sz val="14"/>
        <rFont val="Times New Roman"/>
        <charset val="0"/>
      </rPr>
      <t>58</t>
    </r>
    <r>
      <rPr>
        <sz val="14"/>
        <rFont val="宋体"/>
        <charset val="134"/>
      </rPr>
      <t>口、污水井</t>
    </r>
    <r>
      <rPr>
        <sz val="14"/>
        <rFont val="Times New Roman"/>
        <charset val="0"/>
      </rPr>
      <t>69</t>
    </r>
    <r>
      <rPr>
        <sz val="14"/>
        <rFont val="宋体"/>
        <charset val="134"/>
      </rPr>
      <t>口，</t>
    </r>
    <r>
      <rPr>
        <sz val="14"/>
        <rFont val="Times New Roman"/>
        <charset val="0"/>
      </rPr>
      <t>48m³</t>
    </r>
    <r>
      <rPr>
        <sz val="14"/>
        <rFont val="宋体"/>
        <charset val="134"/>
      </rPr>
      <t>钢化玻璃污水厌氧池</t>
    </r>
    <r>
      <rPr>
        <sz val="14"/>
        <rFont val="Times New Roman"/>
        <charset val="0"/>
      </rPr>
      <t>1</t>
    </r>
    <r>
      <rPr>
        <sz val="14"/>
        <rFont val="宋体"/>
        <charset val="134"/>
      </rPr>
      <t>个。</t>
    </r>
  </si>
  <si>
    <r>
      <rPr>
        <sz val="14"/>
        <rFont val="宋体"/>
        <charset val="134"/>
      </rPr>
      <t>解决农户生产生活出行难问题，改善村容村貌，提升人居环境。</t>
    </r>
  </si>
  <si>
    <r>
      <rPr>
        <sz val="14"/>
        <rFont val="宋体"/>
        <charset val="134"/>
      </rPr>
      <t>县发改局</t>
    </r>
  </si>
  <si>
    <t>张家川县现代畜牧业全产业链挡土墙建设工程</t>
  </si>
  <si>
    <r>
      <rPr>
        <sz val="14"/>
        <rFont val="宋体"/>
        <charset val="134"/>
      </rPr>
      <t>龙山镇</t>
    </r>
  </si>
  <si>
    <r>
      <rPr>
        <sz val="14"/>
        <rFont val="宋体"/>
        <charset val="134"/>
      </rPr>
      <t>新建</t>
    </r>
    <r>
      <rPr>
        <sz val="14"/>
        <rFont val="Times New Roman"/>
        <charset val="134"/>
      </rPr>
      <t>152</t>
    </r>
    <r>
      <rPr>
        <sz val="14"/>
        <rFont val="宋体"/>
        <charset val="134"/>
      </rPr>
      <t>米浆砌石挡土墙。</t>
    </r>
  </si>
  <si>
    <r>
      <rPr>
        <sz val="14"/>
        <rFont val="宋体"/>
        <charset val="134"/>
      </rPr>
      <t>保障现代畜牧业全产业链项目生产安全，提高项目效益。</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</si>
</sst>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00_ "/>
    <numFmt numFmtId="179" formatCode="0.00_ "/>
    <numFmt numFmtId="180" formatCode="0_ "/>
  </numFmts>
  <fonts count="37">
    <font>
      <sz val="11"/>
      <color theme="1"/>
      <name val="宋体"/>
      <charset val="134"/>
      <scheme val="minor"/>
    </font>
    <font>
      <b/>
      <sz val="14"/>
      <color theme="1"/>
      <name val="Times New Roman"/>
      <charset val="134"/>
    </font>
    <font>
      <sz val="14"/>
      <color theme="1"/>
      <name val="Times New Roman"/>
      <charset val="134"/>
    </font>
    <font>
      <sz val="11"/>
      <color theme="1"/>
      <name val="Times New Roman"/>
      <charset val="134"/>
    </font>
    <font>
      <sz val="36"/>
      <name val="方正小标宋简体"/>
      <charset val="134"/>
    </font>
    <font>
      <sz val="36"/>
      <name val="Times New Roman"/>
      <charset val="134"/>
    </font>
    <font>
      <b/>
      <sz val="14"/>
      <name val="Times New Roman"/>
      <charset val="134"/>
    </font>
    <font>
      <b/>
      <sz val="14"/>
      <color rgb="FF000000"/>
      <name val="Times New Roman"/>
      <charset val="0"/>
    </font>
    <font>
      <sz val="14"/>
      <name val="宋体"/>
      <charset val="134"/>
    </font>
    <font>
      <sz val="14"/>
      <name val="Times New Roman"/>
      <charset val="134"/>
    </font>
    <font>
      <sz val="14"/>
      <name val="Times New Roman"/>
      <charset val="0"/>
    </font>
    <font>
      <sz val="12"/>
      <name val="Times New Roman"/>
      <charset val="0"/>
    </font>
    <font>
      <b/>
      <sz val="14"/>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color theme="1"/>
      <name val="宋体"/>
      <charset val="134"/>
    </font>
    <font>
      <b/>
      <sz val="14"/>
      <name val="宋体"/>
      <charset val="134"/>
    </font>
    <font>
      <sz val="14"/>
      <name val="宋体"/>
      <charset val="0"/>
    </font>
    <font>
      <b/>
      <sz val="14"/>
      <color rgb="FF00000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179" fontId="1" fillId="0" borderId="1" xfId="0" applyNumberFormat="1" applyFont="1" applyBorder="1" applyAlignment="1">
      <alignment horizontal="center" vertical="center"/>
    </xf>
    <xf numFmtId="0" fontId="6" fillId="0" borderId="3"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lignment vertical="center"/>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1" fillId="0" borderId="2" xfId="0" applyFont="1" applyBorder="1">
      <alignment vertical="center"/>
    </xf>
    <xf numFmtId="0" fontId="1" fillId="0" borderId="2" xfId="0" applyFont="1" applyBorder="1" applyAlignment="1">
      <alignment vertical="center" wrapText="1"/>
    </xf>
    <xf numFmtId="179" fontId="1" fillId="0" borderId="2" xfId="0" applyNumberFormat="1" applyFont="1" applyBorder="1" applyAlignment="1">
      <alignment horizontal="center" vertical="center"/>
    </xf>
    <xf numFmtId="0" fontId="2" fillId="0" borderId="1" xfId="0" applyFont="1" applyBorder="1" applyAlignment="1">
      <alignment horizontal="center" vertical="center"/>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xf>
    <xf numFmtId="176" fontId="8" fillId="0" borderId="1" xfId="0" applyNumberFormat="1" applyFont="1" applyFill="1" applyBorder="1" applyAlignment="1">
      <alignment horizontal="justify" vertical="center" wrapText="1"/>
    </xf>
    <xf numFmtId="176" fontId="11" fillId="0" borderId="1" xfId="0" applyNumberFormat="1" applyFont="1" applyFill="1" applyBorder="1" applyAlignment="1">
      <alignment horizontal="center" vertical="center"/>
    </xf>
    <xf numFmtId="180"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6"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50" applyFont="1" applyFill="1" applyBorder="1" applyAlignment="1">
      <alignment horizontal="justify" vertical="center" wrapText="1"/>
    </xf>
    <xf numFmtId="0" fontId="10" fillId="0" borderId="1" xfId="50" applyFont="1" applyFill="1" applyBorder="1" applyAlignment="1">
      <alignment horizontal="center" vertical="center" wrapText="1"/>
    </xf>
    <xf numFmtId="0" fontId="9" fillId="0" borderId="1" xfId="50" applyNumberFormat="1" applyFont="1" applyFill="1" applyBorder="1" applyAlignment="1">
      <alignment horizontal="justify" vertical="center" wrapText="1"/>
    </xf>
    <xf numFmtId="179" fontId="10" fillId="0" borderId="1" xfId="50" applyNumberFormat="1" applyFont="1" applyFill="1" applyBorder="1" applyAlignment="1">
      <alignment horizontal="center" vertical="center" wrapText="1"/>
    </xf>
    <xf numFmtId="176" fontId="8" fillId="0" borderId="1" xfId="50" applyNumberFormat="1" applyFont="1" applyFill="1" applyBorder="1" applyAlignment="1">
      <alignment horizontal="justify" vertical="center" wrapText="1"/>
    </xf>
    <xf numFmtId="178" fontId="10" fillId="0" borderId="1" xfId="5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80" fontId="12" fillId="0" borderId="1" xfId="50" applyNumberFormat="1" applyFont="1" applyFill="1" applyBorder="1" applyAlignment="1">
      <alignment horizontal="center" vertical="center" wrapText="1"/>
    </xf>
    <xf numFmtId="176" fontId="10" fillId="0" borderId="1" xfId="5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xf>
    <xf numFmtId="176" fontId="9" fillId="0" borderId="1" xfId="0" applyNumberFormat="1"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9" fillId="0" borderId="1" xfId="5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9" fontId="1" fillId="0" borderId="1" xfId="0" applyNumberFormat="1" applyFont="1" applyBorder="1" applyAlignment="1">
      <alignment horizontal="center" vertical="center" wrapText="1"/>
    </xf>
    <xf numFmtId="0" fontId="9" fillId="0" borderId="1" xfId="0" applyFont="1" applyFill="1" applyBorder="1" applyAlignment="1">
      <alignment horizontal="justify" vertical="center"/>
    </xf>
    <xf numFmtId="178" fontId="9" fillId="0" borderId="1" xfId="0" applyNumberFormat="1" applyFont="1" applyFill="1" applyBorder="1" applyAlignment="1">
      <alignment horizontal="center" vertical="center"/>
    </xf>
    <xf numFmtId="176" fontId="9" fillId="0" borderId="1" xfId="0" applyNumberFormat="1" applyFont="1" applyFill="1" applyBorder="1" applyAlignment="1" applyProtection="1">
      <alignment horizontal="justify" vertical="center" wrapText="1"/>
    </xf>
    <xf numFmtId="179" fontId="2"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tabSelected="1" zoomScale="85" zoomScaleNormal="85" workbookViewId="0">
      <selection activeCell="A1" sqref="A1:S1"/>
    </sheetView>
  </sheetViews>
  <sheetFormatPr defaultColWidth="8.725" defaultRowHeight="15"/>
  <cols>
    <col min="1" max="1" width="8.725" style="4"/>
    <col min="2" max="2" width="24.5416666666667" style="4" customWidth="1"/>
    <col min="3" max="3" width="8.725" style="4"/>
    <col min="4" max="4" width="11.0166666666667" style="4" customWidth="1"/>
    <col min="5" max="5" width="12.0333333333333" style="4" customWidth="1"/>
    <col min="6" max="6" width="67.9583333333333" style="4" customWidth="1"/>
    <col min="7" max="7" width="12.275" style="4" customWidth="1"/>
    <col min="8" max="8" width="49.8166666666667" style="4" customWidth="1"/>
    <col min="9" max="9" width="25.1833333333333" style="4" customWidth="1"/>
    <col min="10" max="11" width="8.725" style="4"/>
    <col min="12" max="15" width="9.36666666666667" style="4"/>
    <col min="16" max="16" width="11.3666666666667" style="4"/>
    <col min="17" max="17" width="9.36666666666667" style="4"/>
    <col min="18" max="18" width="9.88333333333333" style="4" customWidth="1"/>
    <col min="19" max="19" width="12.8333333333333" style="4" customWidth="1"/>
    <col min="20" max="16384" width="8.725" style="4"/>
  </cols>
  <sheetData>
    <row r="1" ht="71" customHeight="1" spans="1:19">
      <c r="A1" s="5" t="s">
        <v>0</v>
      </c>
      <c r="B1" s="6"/>
      <c r="C1" s="6"/>
      <c r="D1" s="7"/>
      <c r="E1" s="6"/>
      <c r="F1" s="6"/>
      <c r="G1" s="6"/>
      <c r="H1" s="6"/>
      <c r="I1" s="6"/>
      <c r="J1" s="6"/>
      <c r="K1" s="6"/>
      <c r="L1" s="6"/>
      <c r="M1" s="6"/>
      <c r="N1" s="6"/>
      <c r="O1" s="6"/>
      <c r="P1" s="6"/>
      <c r="Q1" s="6"/>
      <c r="R1" s="6"/>
      <c r="S1" s="6"/>
    </row>
    <row r="2" ht="51" customHeight="1" spans="1:19">
      <c r="A2" s="8" t="s">
        <v>1</v>
      </c>
      <c r="B2" s="9" t="s">
        <v>2</v>
      </c>
      <c r="C2" s="9" t="s">
        <v>3</v>
      </c>
      <c r="D2" s="10" t="s">
        <v>4</v>
      </c>
      <c r="E2" s="10" t="s">
        <v>5</v>
      </c>
      <c r="F2" s="11" t="s">
        <v>6</v>
      </c>
      <c r="G2" s="9" t="s">
        <v>7</v>
      </c>
      <c r="H2" s="12" t="s">
        <v>8</v>
      </c>
      <c r="I2" s="12"/>
      <c r="J2" s="12"/>
      <c r="K2" s="12"/>
      <c r="L2" s="12"/>
      <c r="M2" s="12"/>
      <c r="N2" s="12"/>
      <c r="O2" s="12"/>
      <c r="P2" s="12"/>
      <c r="Q2" s="12"/>
      <c r="R2" s="13" t="s">
        <v>9</v>
      </c>
      <c r="S2" s="13" t="s">
        <v>10</v>
      </c>
    </row>
    <row r="3" ht="56" customHeight="1" spans="1:19">
      <c r="A3" s="8"/>
      <c r="B3" s="9"/>
      <c r="C3" s="9"/>
      <c r="D3" s="14"/>
      <c r="E3" s="15"/>
      <c r="F3" s="16"/>
      <c r="G3" s="9"/>
      <c r="H3" s="12" t="s">
        <v>11</v>
      </c>
      <c r="I3" s="12" t="s">
        <v>12</v>
      </c>
      <c r="J3" s="17" t="s">
        <v>13</v>
      </c>
      <c r="K3" s="17"/>
      <c r="L3" s="18" t="s">
        <v>14</v>
      </c>
      <c r="M3" s="18"/>
      <c r="N3" s="18"/>
      <c r="O3" s="18" t="s">
        <v>15</v>
      </c>
      <c r="P3" s="18"/>
      <c r="Q3" s="18"/>
      <c r="R3" s="19"/>
      <c r="S3" s="19"/>
    </row>
    <row r="4" ht="101" customHeight="1" spans="1:19">
      <c r="A4" s="8"/>
      <c r="B4" s="9" t="s">
        <v>16</v>
      </c>
      <c r="C4" s="9"/>
      <c r="D4" s="20"/>
      <c r="E4" s="21"/>
      <c r="F4" s="22"/>
      <c r="G4" s="23">
        <f>G5+G13+G16</f>
        <v>1208</v>
      </c>
      <c r="H4" s="12"/>
      <c r="I4" s="12"/>
      <c r="J4" s="17" t="s">
        <v>17</v>
      </c>
      <c r="K4" s="17" t="s">
        <v>18</v>
      </c>
      <c r="L4" s="17" t="s">
        <v>19</v>
      </c>
      <c r="M4" s="18" t="s">
        <v>20</v>
      </c>
      <c r="N4" s="18" t="s">
        <v>21</v>
      </c>
      <c r="O4" s="18" t="s">
        <v>19</v>
      </c>
      <c r="P4" s="18" t="s">
        <v>22</v>
      </c>
      <c r="Q4" s="18" t="s">
        <v>23</v>
      </c>
      <c r="R4" s="24"/>
      <c r="S4" s="24"/>
    </row>
    <row r="5" s="1" customFormat="1" ht="47" customHeight="1" spans="1:19">
      <c r="A5" s="25" t="s">
        <v>24</v>
      </c>
      <c r="B5" s="26" t="s">
        <v>25</v>
      </c>
      <c r="C5" s="27"/>
      <c r="D5" s="27"/>
      <c r="E5" s="27"/>
      <c r="F5" s="26" t="s">
        <v>26</v>
      </c>
      <c r="G5" s="23">
        <f>G6+G9</f>
        <v>785</v>
      </c>
      <c r="H5" s="27"/>
      <c r="I5" s="27"/>
      <c r="J5" s="27"/>
      <c r="K5" s="27"/>
      <c r="L5" s="27"/>
      <c r="M5" s="27"/>
      <c r="N5" s="27"/>
      <c r="O5" s="27"/>
      <c r="P5" s="27"/>
      <c r="Q5" s="27"/>
      <c r="R5" s="27"/>
      <c r="S5" s="27"/>
    </row>
    <row r="6" s="1" customFormat="1" ht="47" customHeight="1" spans="1:19">
      <c r="A6" s="28" t="s">
        <v>27</v>
      </c>
      <c r="B6" s="29" t="s">
        <v>28</v>
      </c>
      <c r="C6" s="30"/>
      <c r="D6" s="30"/>
      <c r="E6" s="30"/>
      <c r="F6" s="31" t="s">
        <v>29</v>
      </c>
      <c r="G6" s="32">
        <f>G7+G8</f>
        <v>500</v>
      </c>
      <c r="H6" s="30"/>
      <c r="I6" s="30"/>
      <c r="J6" s="30"/>
      <c r="K6" s="30"/>
      <c r="L6" s="30"/>
      <c r="M6" s="30"/>
      <c r="N6" s="30"/>
      <c r="O6" s="30"/>
      <c r="P6" s="30"/>
      <c r="Q6" s="30"/>
      <c r="R6" s="30"/>
      <c r="S6" s="30"/>
    </row>
    <row r="7" s="2" customFormat="1" ht="198" customHeight="1" spans="1:19">
      <c r="A7" s="33">
        <v>1</v>
      </c>
      <c r="B7" s="34" t="s">
        <v>30</v>
      </c>
      <c r="C7" s="35" t="s">
        <v>31</v>
      </c>
      <c r="D7" s="36" t="s">
        <v>32</v>
      </c>
      <c r="E7" s="37" t="s">
        <v>33</v>
      </c>
      <c r="F7" s="34" t="s">
        <v>34</v>
      </c>
      <c r="G7" s="38">
        <v>350</v>
      </c>
      <c r="H7" s="39" t="s">
        <v>35</v>
      </c>
      <c r="I7" s="39" t="s">
        <v>36</v>
      </c>
      <c r="J7" s="40">
        <v>7</v>
      </c>
      <c r="K7" s="40"/>
      <c r="L7" s="40">
        <v>0.1417</v>
      </c>
      <c r="M7" s="40">
        <v>0.0438</v>
      </c>
      <c r="N7" s="40">
        <v>0.0979</v>
      </c>
      <c r="O7" s="40">
        <v>0.7085</v>
      </c>
      <c r="P7" s="40">
        <v>0.219</v>
      </c>
      <c r="Q7" s="40">
        <v>0.4895</v>
      </c>
      <c r="R7" s="41" t="s">
        <v>37</v>
      </c>
      <c r="S7" s="35" t="s">
        <v>38</v>
      </c>
    </row>
    <row r="8" s="2" customFormat="1" ht="149" customHeight="1" spans="1:19">
      <c r="A8" s="33">
        <v>2</v>
      </c>
      <c r="B8" s="34" t="s">
        <v>39</v>
      </c>
      <c r="C8" s="35" t="s">
        <v>40</v>
      </c>
      <c r="D8" s="36" t="s">
        <v>32</v>
      </c>
      <c r="E8" s="37" t="s">
        <v>33</v>
      </c>
      <c r="F8" s="34" t="s">
        <v>41</v>
      </c>
      <c r="G8" s="38">
        <v>150</v>
      </c>
      <c r="H8" s="39" t="s">
        <v>42</v>
      </c>
      <c r="I8" s="39" t="s">
        <v>43</v>
      </c>
      <c r="J8" s="40">
        <v>1</v>
      </c>
      <c r="K8" s="40"/>
      <c r="L8" s="40">
        <v>0.032</v>
      </c>
      <c r="M8" s="40">
        <v>0.0093</v>
      </c>
      <c r="N8" s="40">
        <v>0.0227</v>
      </c>
      <c r="O8" s="40">
        <v>0.1732</v>
      </c>
      <c r="P8" s="40">
        <v>0.0545</v>
      </c>
      <c r="Q8" s="40">
        <v>0.1187</v>
      </c>
      <c r="R8" s="41" t="s">
        <v>44</v>
      </c>
      <c r="S8" s="35" t="s">
        <v>33</v>
      </c>
    </row>
    <row r="9" s="1" customFormat="1" ht="49" customHeight="1" spans="1:19">
      <c r="A9" s="25" t="s">
        <v>45</v>
      </c>
      <c r="B9" s="27" t="s">
        <v>46</v>
      </c>
      <c r="C9" s="27"/>
      <c r="D9" s="27"/>
      <c r="E9" s="27"/>
      <c r="F9" s="27" t="s">
        <v>47</v>
      </c>
      <c r="G9" s="23">
        <f>G10+G11+G12</f>
        <v>285</v>
      </c>
      <c r="H9" s="27"/>
      <c r="I9" s="27"/>
      <c r="J9" s="27"/>
      <c r="K9" s="27"/>
      <c r="L9" s="27"/>
      <c r="M9" s="27"/>
      <c r="N9" s="27"/>
      <c r="O9" s="27"/>
      <c r="P9" s="27"/>
      <c r="Q9" s="27"/>
      <c r="R9" s="27"/>
      <c r="S9" s="27"/>
    </row>
    <row r="10" s="2" customFormat="1" ht="183" customHeight="1" spans="1:19">
      <c r="A10" s="33">
        <v>1</v>
      </c>
      <c r="B10" s="34" t="s">
        <v>48</v>
      </c>
      <c r="C10" s="35" t="s">
        <v>31</v>
      </c>
      <c r="D10" s="36" t="s">
        <v>32</v>
      </c>
      <c r="E10" s="42" t="s">
        <v>49</v>
      </c>
      <c r="F10" s="39" t="s">
        <v>50</v>
      </c>
      <c r="G10" s="43">
        <v>85</v>
      </c>
      <c r="H10" s="44" t="s">
        <v>51</v>
      </c>
      <c r="I10" s="45"/>
      <c r="J10" s="46">
        <v>142</v>
      </c>
      <c r="K10" s="46">
        <v>113</v>
      </c>
      <c r="L10" s="46">
        <v>8.7</v>
      </c>
      <c r="M10" s="47">
        <v>2.33</v>
      </c>
      <c r="N10" s="47">
        <v>6.37</v>
      </c>
      <c r="O10" s="47">
        <v>23.96</v>
      </c>
      <c r="P10" s="47">
        <v>12.4</v>
      </c>
      <c r="Q10" s="47">
        <v>11.56</v>
      </c>
      <c r="R10" s="35" t="s">
        <v>52</v>
      </c>
      <c r="S10" s="35" t="s">
        <v>53</v>
      </c>
    </row>
    <row r="11" s="2" customFormat="1" ht="274" customHeight="1" spans="1:19">
      <c r="A11" s="33">
        <v>2</v>
      </c>
      <c r="B11" s="34" t="s">
        <v>54</v>
      </c>
      <c r="C11" s="35" t="s">
        <v>31</v>
      </c>
      <c r="D11" s="40" t="s">
        <v>32</v>
      </c>
      <c r="E11" s="37" t="s">
        <v>55</v>
      </c>
      <c r="F11" s="34" t="s">
        <v>56</v>
      </c>
      <c r="G11" s="43">
        <v>152</v>
      </c>
      <c r="H11" s="44" t="s">
        <v>57</v>
      </c>
      <c r="I11" s="44" t="s">
        <v>58</v>
      </c>
      <c r="J11" s="48">
        <v>142</v>
      </c>
      <c r="K11" s="48">
        <v>113</v>
      </c>
      <c r="L11" s="43">
        <v>0.3715</v>
      </c>
      <c r="M11" s="43">
        <v>0.1265</v>
      </c>
      <c r="N11" s="43">
        <v>0.245</v>
      </c>
      <c r="O11" s="43">
        <v>1.486</v>
      </c>
      <c r="P11" s="43">
        <v>0.506</v>
      </c>
      <c r="Q11" s="43">
        <v>0.98</v>
      </c>
      <c r="R11" s="35" t="s">
        <v>59</v>
      </c>
      <c r="S11" s="37" t="s">
        <v>60</v>
      </c>
    </row>
    <row r="12" s="2" customFormat="1" ht="139" customHeight="1" spans="1:19">
      <c r="A12" s="33">
        <v>3</v>
      </c>
      <c r="B12" s="34" t="s">
        <v>61</v>
      </c>
      <c r="C12" s="35" t="s">
        <v>31</v>
      </c>
      <c r="D12" s="40" t="s">
        <v>32</v>
      </c>
      <c r="E12" s="37" t="s">
        <v>62</v>
      </c>
      <c r="F12" s="34" t="s">
        <v>63</v>
      </c>
      <c r="G12" s="43">
        <v>48</v>
      </c>
      <c r="H12" s="44" t="s">
        <v>64</v>
      </c>
      <c r="I12" s="44" t="s">
        <v>65</v>
      </c>
      <c r="J12" s="48">
        <v>142</v>
      </c>
      <c r="K12" s="48">
        <v>113</v>
      </c>
      <c r="L12" s="43"/>
      <c r="M12" s="47">
        <v>2.33</v>
      </c>
      <c r="N12" s="47">
        <v>6.37</v>
      </c>
      <c r="O12" s="47">
        <v>23.96</v>
      </c>
      <c r="P12" s="47">
        <v>12.4</v>
      </c>
      <c r="Q12" s="47">
        <v>11.56</v>
      </c>
      <c r="R12" s="37" t="s">
        <v>66</v>
      </c>
      <c r="S12" s="37" t="s">
        <v>66</v>
      </c>
    </row>
    <row r="13" s="1" customFormat="1" ht="46" customHeight="1" spans="1:19">
      <c r="A13" s="25" t="s">
        <v>67</v>
      </c>
      <c r="B13" s="49" t="s">
        <v>68</v>
      </c>
      <c r="C13" s="27"/>
      <c r="D13" s="27"/>
      <c r="E13" s="27"/>
      <c r="F13" s="27" t="s">
        <v>69</v>
      </c>
      <c r="G13" s="23">
        <f>G14+G15</f>
        <v>248.4</v>
      </c>
      <c r="H13" s="27"/>
      <c r="I13" s="27"/>
      <c r="J13" s="27"/>
      <c r="K13" s="27"/>
      <c r="L13" s="27"/>
      <c r="M13" s="27"/>
      <c r="N13" s="27"/>
      <c r="O13" s="27"/>
      <c r="P13" s="27"/>
      <c r="Q13" s="27"/>
      <c r="R13" s="27"/>
      <c r="S13" s="27"/>
    </row>
    <row r="14" s="2" customFormat="1" ht="141" customHeight="1" spans="1:19">
      <c r="A14" s="50">
        <v>1</v>
      </c>
      <c r="B14" s="51" t="s">
        <v>70</v>
      </c>
      <c r="C14" s="50" t="s">
        <v>71</v>
      </c>
      <c r="D14" s="40" t="s">
        <v>32</v>
      </c>
      <c r="E14" s="52" t="s">
        <v>72</v>
      </c>
      <c r="F14" s="53" t="s">
        <v>73</v>
      </c>
      <c r="G14" s="54">
        <v>64.8</v>
      </c>
      <c r="H14" s="55" t="s">
        <v>74</v>
      </c>
      <c r="I14" s="56"/>
      <c r="J14" s="57">
        <v>142</v>
      </c>
      <c r="K14" s="57">
        <v>113</v>
      </c>
      <c r="L14" s="56">
        <v>0.0081</v>
      </c>
      <c r="M14" s="58"/>
      <c r="N14" s="56">
        <v>0.0081</v>
      </c>
      <c r="O14" s="56">
        <v>0.0081</v>
      </c>
      <c r="P14" s="56"/>
      <c r="Q14" s="56">
        <v>0.0081</v>
      </c>
      <c r="R14" s="59" t="s">
        <v>75</v>
      </c>
      <c r="S14" s="59" t="s">
        <v>75</v>
      </c>
    </row>
    <row r="15" s="2" customFormat="1" ht="141" customHeight="1" spans="1:19">
      <c r="A15" s="50">
        <v>2</v>
      </c>
      <c r="B15" s="34" t="s">
        <v>76</v>
      </c>
      <c r="C15" s="50" t="s">
        <v>71</v>
      </c>
      <c r="D15" s="36" t="s">
        <v>32</v>
      </c>
      <c r="E15" s="52" t="s">
        <v>72</v>
      </c>
      <c r="F15" s="39" t="s">
        <v>77</v>
      </c>
      <c r="G15" s="60">
        <v>183.6</v>
      </c>
      <c r="H15" s="61" t="s">
        <v>78</v>
      </c>
      <c r="I15" s="62"/>
      <c r="J15" s="57">
        <v>142</v>
      </c>
      <c r="K15" s="57">
        <v>113</v>
      </c>
      <c r="L15" s="43">
        <v>0.0255</v>
      </c>
      <c r="M15" s="43">
        <v>0.0255</v>
      </c>
      <c r="N15" s="43"/>
      <c r="O15" s="43">
        <v>0.0255</v>
      </c>
      <c r="P15" s="43">
        <v>0.0255</v>
      </c>
      <c r="Q15" s="43"/>
      <c r="R15" s="63" t="s">
        <v>79</v>
      </c>
      <c r="S15" s="63" t="s">
        <v>80</v>
      </c>
    </row>
    <row r="16" s="3" customFormat="1" ht="51" customHeight="1" spans="1:19">
      <c r="A16" s="64" t="s">
        <v>81</v>
      </c>
      <c r="B16" s="65" t="s">
        <v>82</v>
      </c>
      <c r="C16" s="26"/>
      <c r="D16" s="26"/>
      <c r="E16" s="26"/>
      <c r="F16" s="26" t="s">
        <v>83</v>
      </c>
      <c r="G16" s="66">
        <f>G17+G18</f>
        <v>174.6</v>
      </c>
      <c r="H16" s="26"/>
      <c r="I16" s="26"/>
      <c r="J16" s="26"/>
      <c r="K16" s="26"/>
      <c r="L16" s="26"/>
      <c r="M16" s="26"/>
      <c r="N16" s="26"/>
      <c r="O16" s="26"/>
      <c r="P16" s="26"/>
      <c r="Q16" s="26"/>
      <c r="R16" s="26"/>
      <c r="S16" s="26"/>
    </row>
    <row r="17" s="2" customFormat="1" ht="96" customHeight="1" spans="1:19">
      <c r="A17" s="33">
        <v>1</v>
      </c>
      <c r="B17" s="39" t="s">
        <v>84</v>
      </c>
      <c r="C17" s="35" t="s">
        <v>31</v>
      </c>
      <c r="D17" s="36" t="s">
        <v>32</v>
      </c>
      <c r="E17" s="50" t="s">
        <v>85</v>
      </c>
      <c r="F17" s="67" t="s">
        <v>86</v>
      </c>
      <c r="G17" s="68">
        <v>98.6</v>
      </c>
      <c r="H17" s="69" t="s">
        <v>87</v>
      </c>
      <c r="I17" s="59"/>
      <c r="J17" s="40">
        <v>1</v>
      </c>
      <c r="K17" s="40"/>
      <c r="L17" s="40">
        <v>0.0112</v>
      </c>
      <c r="M17" s="40">
        <v>0.0048</v>
      </c>
      <c r="N17" s="40">
        <v>0.0064</v>
      </c>
      <c r="O17" s="40">
        <v>0.0506</v>
      </c>
      <c r="P17" s="40">
        <v>0.0219</v>
      </c>
      <c r="Q17" s="40">
        <v>0.0287</v>
      </c>
      <c r="R17" s="35" t="s">
        <v>88</v>
      </c>
      <c r="S17" s="35" t="s">
        <v>85</v>
      </c>
    </row>
    <row r="18" s="2" customFormat="1" ht="96" customHeight="1" spans="1:19">
      <c r="A18" s="33">
        <v>2</v>
      </c>
      <c r="B18" s="34" t="s">
        <v>89</v>
      </c>
      <c r="C18" s="35" t="s">
        <v>31</v>
      </c>
      <c r="D18" s="36" t="s">
        <v>32</v>
      </c>
      <c r="E18" s="35" t="s">
        <v>90</v>
      </c>
      <c r="F18" s="39" t="s">
        <v>91</v>
      </c>
      <c r="G18" s="70">
        <v>76</v>
      </c>
      <c r="H18" s="39" t="s">
        <v>92</v>
      </c>
      <c r="I18" s="39"/>
      <c r="J18" s="40"/>
      <c r="K18" s="40">
        <v>1</v>
      </c>
      <c r="L18" s="40">
        <f>M18+N18</f>
        <v>0.005</v>
      </c>
      <c r="M18" s="40">
        <v>0.003</v>
      </c>
      <c r="N18" s="40">
        <v>0.002</v>
      </c>
      <c r="O18" s="40">
        <f>P18+Q18</f>
        <v>0.0225</v>
      </c>
      <c r="P18" s="40">
        <f>M18*4.5</f>
        <v>0.0135</v>
      </c>
      <c r="Q18" s="40">
        <f>N18*4.5</f>
        <v>0.009</v>
      </c>
      <c r="R18" s="41" t="s">
        <v>37</v>
      </c>
      <c r="S18" s="35" t="s">
        <v>90</v>
      </c>
    </row>
  </sheetData>
  <mergeCells count="16">
    <mergeCell ref="A1:S1"/>
    <mergeCell ref="H2:Q2"/>
    <mergeCell ref="J3:K3"/>
    <mergeCell ref="L3:N3"/>
    <mergeCell ref="O3:Q3"/>
    <mergeCell ref="A2:A4"/>
    <mergeCell ref="B2:B3"/>
    <mergeCell ref="C2:C3"/>
    <mergeCell ref="D2:D3"/>
    <mergeCell ref="E2:E3"/>
    <mergeCell ref="F2:F3"/>
    <mergeCell ref="G2:G3"/>
    <mergeCell ref="H3:H4"/>
    <mergeCell ref="I3:I4"/>
    <mergeCell ref="R2:R4"/>
    <mergeCell ref="S2:S4"/>
  </mergeCells>
  <printOptions horizontalCentered="1"/>
  <pageMargins left="0.751388888888889" right="0.751388888888889" top="0.60625" bottom="0.802777777777778" header="0.5" footer="0.5"/>
  <pageSetup paperSize="9" scale="4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2023-01-06T11:56:00Z</dcterms:created>
  <dcterms:modified xsi:type="dcterms:W3CDTF">2026-02-13T08:36:49Z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08938C8D584F483B93581F2D09693371_13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