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25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<sst xmlns="http://schemas.openxmlformats.org/spreadsheetml/2006/main" count="90" uniqueCount="90">
  <si>
    <t>张家川县2025年社会化服务项目经营主体验收合格统计表</t>
  </si>
  <si>
    <t>单位：亩</t>
  </si>
  <si>
    <t>序号</t>
  </si>
  <si>
    <t>服务主体名称</t>
  </si>
  <si>
    <t>负责人</t>
  </si>
  <si>
    <t>小计</t>
  </si>
  <si>
    <t>「耕」</t>
  </si>
  <si>
    <t>「种」</t>
  </si>
  <si>
    <t>「防」</t>
  </si>
  <si>
    <t>「收」</t>
  </si>
  <si>
    <t>甘肃早禾草业有限公司</t>
  </si>
  <si>
    <t>韩文辉</t>
  </si>
  <si>
    <t>甘肃创凡农林发展有限公司</t>
  </si>
  <si>
    <t>何杰</t>
  </si>
  <si>
    <t>甘肃上隆农林科技有限责任公司</t>
  </si>
  <si>
    <t>何文霞</t>
  </si>
  <si>
    <t>张家川县思瑞农业服务有限公司</t>
  </si>
  <si>
    <t>马斌</t>
  </si>
  <si>
    <t>张家川回族自治县惠农源农机服务专业合作社</t>
  </si>
  <si>
    <t>米金平</t>
  </si>
  <si>
    <t>张家川回族自治县苍源中药材种植有限公司</t>
  </si>
  <si>
    <t>杨涛</t>
  </si>
  <si>
    <t>张家川回族自治县顺源农机服务农民专业合作社</t>
  </si>
  <si>
    <t>杨金虎</t>
  </si>
  <si>
    <t>张家川回族自治县民安养殖农民专业合作社</t>
  </si>
  <si>
    <t>安小琴</t>
  </si>
  <si>
    <t>张家川回族自治县炽明农机服务农民专业合作社</t>
  </si>
  <si>
    <t>李淑容</t>
  </si>
  <si>
    <t>张家川回族自治县西丰农机服务农民专业合作社</t>
  </si>
  <si>
    <t>付来科</t>
  </si>
  <si>
    <t>张家川县回族自治县治军种植农民专业合作社</t>
  </si>
  <si>
    <t>杨小卫</t>
  </si>
  <si>
    <t>张家川回族自治县石庄科养殖专业合作社</t>
  </si>
  <si>
    <t>任映红</t>
  </si>
  <si>
    <t>张家川回族自治县驰骋种养殖农民专业合作社</t>
  </si>
  <si>
    <t>陈世坤</t>
  </si>
  <si>
    <t>张家川回族自治县新源养殖专业合作社</t>
  </si>
  <si>
    <t>周向忠</t>
  </si>
  <si>
    <t>張家回族自治县满粮农机服务专业合作社</t>
  </si>
  <si>
    <t>李永锋</t>
  </si>
  <si>
    <t>张家川回族自治县军科种养殖农民专业合作社</t>
  </si>
  <si>
    <t>田军科</t>
  </si>
  <si>
    <t>张家川回族自治县嘉德种养殖农民专业合作社</t>
  </si>
  <si>
    <t>马玛玛</t>
  </si>
  <si>
    <t>张家川回族自治县民旺农机服务专业合作社</t>
  </si>
  <si>
    <t>苏秀琴</t>
  </si>
  <si>
    <t>张家川回族自治县世玉宏种植家庭农场</t>
  </si>
  <si>
    <t>李宏鸿</t>
  </si>
  <si>
    <t>张家川回族自治县农家弟兄乌龙头种植农民专业合作社</t>
  </si>
  <si>
    <t>马玉宝</t>
  </si>
  <si>
    <t>张家川回族自治县富兴养殖专业合作社</t>
  </si>
  <si>
    <t>郑全虎</t>
  </si>
  <si>
    <t>张家川回族自治县农旺农机服务农民专业合作社</t>
  </si>
  <si>
    <t>李富仓</t>
  </si>
  <si>
    <t>张家川回族自治县君源农机服务农民专业合作社联合社</t>
  </si>
  <si>
    <t>马尔沙</t>
  </si>
  <si>
    <t>张家川县兴阳农机租赁农民专业合作社</t>
  </si>
  <si>
    <t>张亚江</t>
  </si>
  <si>
    <t>张家川回族自治县顺丰农机服务专业合作社</t>
  </si>
  <si>
    <t>张书红</t>
  </si>
  <si>
    <t>张家川回族自治县嘉兴养殖专业合作社</t>
  </si>
  <si>
    <t>闫东旭</t>
  </si>
  <si>
    <t>张家川回族自治县鑫勤农机专业合作社</t>
  </si>
  <si>
    <t>王耀刚</t>
  </si>
  <si>
    <t>张家川回族自治县农聚源农民农机服务专业合作社</t>
  </si>
  <si>
    <t>马国杰</t>
  </si>
  <si>
    <t>甘肃省天水市张家川治县隆海农机服务农民专业合作社</t>
  </si>
  <si>
    <t>马阿旦</t>
  </si>
  <si>
    <t>张家川回族自治县鸿丰源农机租赁专业合作社</t>
  </si>
  <si>
    <t>马锦民</t>
  </si>
  <si>
    <t>张家川回族自治县文旭农机服务农民专业合作社</t>
  </si>
  <si>
    <t>马文华</t>
  </si>
  <si>
    <t>张家川回族自治县绿创生态种养殖农民专业合作社</t>
  </si>
  <si>
    <t>张岁平</t>
  </si>
  <si>
    <t>张家川回族自治县直达养殖家庭农场</t>
  </si>
  <si>
    <t>李虎娃</t>
  </si>
  <si>
    <t>张家川回族自治县阳泽种养殖农民专业合作社</t>
  </si>
  <si>
    <t>马跃</t>
  </si>
  <si>
    <t>甘肃坤之远种养殖农民专业合作社</t>
  </si>
  <si>
    <t>李坤</t>
  </si>
  <si>
    <t>张家川回族自治县顺源益民种植农民专业合作社</t>
  </si>
  <si>
    <t>李小明</t>
  </si>
  <si>
    <t>张家川回族自治县欣向荣农机服务专业合作社</t>
  </si>
  <si>
    <t>李汪杰</t>
  </si>
  <si>
    <t>张家川回族自治县五只窑农机服务专业合作社</t>
  </si>
  <si>
    <t>锁文俊</t>
  </si>
  <si>
    <t>张家川回族自治县闫家乡付堡村股份经济合作社</t>
  </si>
  <si>
    <t>高茂雄</t>
  </si>
  <si>
    <t>合计</t>
  </si>
  <si>
    <t>按系数折算合计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</si>
</sst>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rgb="FF000000"/>
      <name val="Calibri"/>
      <charset val="134"/>
    </font>
    <font>
      <sz val="18"/>
      <color rgb="FF000000"/>
      <name val="方正小标宋简体"/>
      <charset val="134"/>
    </font>
    <font>
      <sz val="10"/>
      <color rgb="FF000000"/>
      <name val="方正小标宋简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176" fontId="0" fillId="0" borderId="1" xfId="0" applyNumberForma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/>
    </xf>
    <xf numFmtId="176" fontId="0" fillId="0" borderId="1" xfId="0" applyNumberFormat="1" applyBorder="1" applyAlignment="1">
      <alignment horizontal="center"/>
    </xf>
    <xf numFmtId="176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tabSelected="1" workbookViewId="0">
      <selection activeCell="L14" sqref="L14"/>
    </sheetView>
  </sheetViews>
  <sheetFormatPr defaultColWidth="9" defaultRowHeight="15" outlineLevelCol="7"/>
  <cols>
    <col min="1" max="1" width="9" style="1"/>
    <col min="2" max="2" width="49.3333333333333" style="2" customWidth="1"/>
    <col min="3" max="4" width="13.552380952381" style="3" customWidth="1"/>
    <col min="5" max="5" width="10.8857142857143" style="3" customWidth="1"/>
    <col min="6" max="8" width="9" style="3" customWidth="1"/>
    <col min="9" max="9" width="11.7809523809524" style="1"/>
    <col min="10" max="16384" width="9" style="1"/>
  </cols>
  <sheetData>
    <row r="1" ht="24" spans="1:8">
      <c r="A1" s="4" t="s">
        <v>0</v>
      </c>
      <c r="B1" s="4"/>
      <c r="C1" s="4"/>
      <c r="D1" s="4"/>
      <c r="E1" s="4"/>
      <c r="F1" s="4"/>
      <c r="G1" s="4"/>
      <c r="H1" s="4"/>
    </row>
    <row r="2" ht="24" spans="1:8">
      <c r="B2" s="4"/>
      <c r="C2" s="4"/>
      <c r="D2" s="4"/>
      <c r="E2" s="4"/>
      <c r="F2" s="5" t="s">
        <v>1</v>
      </c>
      <c r="G2" s="5"/>
      <c r="H2" s="5"/>
    </row>
    <row r="3" spans="1:8">
      <c r="A3" s="6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pans="1:8">
      <c r="A4" s="9">
        <v>1</v>
      </c>
      <c r="B4" s="10" t="s">
        <v>10</v>
      </c>
      <c r="C4" s="7" t="s">
        <v>11</v>
      </c>
      <c r="D4" s="9">
        <f>SUM(E4:H4)</f>
        <v>8535.02</v>
      </c>
      <c r="E4" s="11">
        <v>0</v>
      </c>
      <c r="F4" s="11">
        <v>0</v>
      </c>
      <c r="G4" s="11">
        <v>8535.02</v>
      </c>
      <c r="H4" s="11">
        <v>0</v>
      </c>
    </row>
    <row r="5" spans="1:8">
      <c r="A5" s="9">
        <v>2</v>
      </c>
      <c r="B5" s="10" t="s">
        <v>12</v>
      </c>
      <c r="C5" s="7" t="s">
        <v>13</v>
      </c>
      <c r="D5" s="9">
        <f t="shared" ref="D5:D44" si="0">SUM(E5:H5)</f>
        <v>14451.58</v>
      </c>
      <c r="E5" s="11">
        <v>0</v>
      </c>
      <c r="F5" s="11">
        <v>0</v>
      </c>
      <c r="G5" s="11">
        <v>14451.58</v>
      </c>
      <c r="H5" s="11">
        <v>0</v>
      </c>
    </row>
    <row r="6" spans="1:8">
      <c r="A6" s="9">
        <v>3</v>
      </c>
      <c r="B6" s="10" t="s">
        <v>14</v>
      </c>
      <c r="C6" s="7" t="s">
        <v>15</v>
      </c>
      <c r="D6" s="9">
        <f t="shared" si="0"/>
        <v>7530.28</v>
      </c>
      <c r="E6" s="11">
        <v>0</v>
      </c>
      <c r="F6" s="11">
        <v>0</v>
      </c>
      <c r="G6" s="11">
        <v>7530.28</v>
      </c>
      <c r="H6" s="11">
        <v>0</v>
      </c>
    </row>
    <row r="7" spans="1:8">
      <c r="A7" s="9">
        <v>4</v>
      </c>
      <c r="B7" s="10" t="s">
        <v>16</v>
      </c>
      <c r="C7" s="7" t="s">
        <v>17</v>
      </c>
      <c r="D7" s="9">
        <f t="shared" si="0"/>
        <v>3309.03</v>
      </c>
      <c r="E7" s="11">
        <v>1401.36</v>
      </c>
      <c r="F7" s="11">
        <v>1401.36</v>
      </c>
      <c r="G7" s="11">
        <v>0</v>
      </c>
      <c r="H7" s="11">
        <v>506.31</v>
      </c>
    </row>
    <row r="8" spans="1:8">
      <c r="A8" s="9">
        <v>5</v>
      </c>
      <c r="B8" s="10" t="s">
        <v>18</v>
      </c>
      <c r="C8" s="7" t="s">
        <v>19</v>
      </c>
      <c r="D8" s="9">
        <f t="shared" si="0"/>
        <v>1122.54</v>
      </c>
      <c r="E8" s="11">
        <v>348.71</v>
      </c>
      <c r="F8" s="11">
        <v>376.41</v>
      </c>
      <c r="G8" s="11">
        <v>0</v>
      </c>
      <c r="H8" s="11">
        <v>397.42</v>
      </c>
    </row>
    <row r="9" spans="1:8">
      <c r="A9" s="9">
        <v>6</v>
      </c>
      <c r="B9" s="10" t="s">
        <v>20</v>
      </c>
      <c r="C9" s="7" t="s">
        <v>21</v>
      </c>
      <c r="D9" s="9">
        <f t="shared" si="0"/>
        <v>759.31</v>
      </c>
      <c r="E9" s="11">
        <v>311.91</v>
      </c>
      <c r="F9" s="11">
        <v>217.15</v>
      </c>
      <c r="G9" s="11">
        <v>0</v>
      </c>
      <c r="H9" s="11">
        <v>230.25</v>
      </c>
    </row>
    <row r="10" spans="1:8">
      <c r="A10" s="9">
        <v>7</v>
      </c>
      <c r="B10" s="10" t="s">
        <v>22</v>
      </c>
      <c r="C10" s="7" t="s">
        <v>23</v>
      </c>
      <c r="D10" s="9">
        <f t="shared" si="0"/>
        <v>8386.85</v>
      </c>
      <c r="E10" s="11">
        <v>2824.58</v>
      </c>
      <c r="F10" s="11">
        <v>2795.56</v>
      </c>
      <c r="G10" s="11">
        <v>0</v>
      </c>
      <c r="H10" s="11">
        <v>2766.71</v>
      </c>
    </row>
    <row r="11" spans="1:8">
      <c r="A11" s="9">
        <v>8</v>
      </c>
      <c r="B11" s="10" t="s">
        <v>24</v>
      </c>
      <c r="C11" s="7" t="s">
        <v>25</v>
      </c>
      <c r="D11" s="9">
        <f t="shared" si="0"/>
        <v>7461.3</v>
      </c>
      <c r="E11" s="11">
        <v>5519.57</v>
      </c>
      <c r="F11" s="11">
        <v>1366.47</v>
      </c>
      <c r="G11" s="11">
        <v>0</v>
      </c>
      <c r="H11" s="11">
        <v>575.26</v>
      </c>
    </row>
    <row r="12" spans="1:8">
      <c r="A12" s="9">
        <v>9</v>
      </c>
      <c r="B12" s="10" t="s">
        <v>26</v>
      </c>
      <c r="C12" s="7" t="s">
        <v>27</v>
      </c>
      <c r="D12" s="9">
        <f t="shared" si="0"/>
        <v>5429.88</v>
      </c>
      <c r="E12" s="11">
        <v>2782.66</v>
      </c>
      <c r="F12" s="11">
        <v>1419.65</v>
      </c>
      <c r="G12" s="11">
        <v>0</v>
      </c>
      <c r="H12" s="11">
        <v>1227.57</v>
      </c>
    </row>
    <row r="13" spans="1:8">
      <c r="A13" s="9">
        <v>10</v>
      </c>
      <c r="B13" s="10" t="s">
        <v>28</v>
      </c>
      <c r="C13" s="7" t="s">
        <v>29</v>
      </c>
      <c r="D13" s="9">
        <f t="shared" si="0"/>
        <v>567.82</v>
      </c>
      <c r="E13" s="11">
        <v>283.91</v>
      </c>
      <c r="F13" s="11">
        <v>0</v>
      </c>
      <c r="G13" s="11">
        <v>0</v>
      </c>
      <c r="H13" s="11">
        <v>283.91</v>
      </c>
    </row>
    <row r="14" spans="1:8">
      <c r="A14" s="9">
        <v>11</v>
      </c>
      <c r="B14" s="10" t="s">
        <v>30</v>
      </c>
      <c r="C14" s="7" t="s">
        <v>31</v>
      </c>
      <c r="D14" s="9">
        <f t="shared" si="0"/>
        <v>1184.47</v>
      </c>
      <c r="E14" s="11">
        <v>433.12</v>
      </c>
      <c r="F14" s="11">
        <v>433.12</v>
      </c>
      <c r="G14" s="11">
        <v>0</v>
      </c>
      <c r="H14" s="11">
        <v>318.23</v>
      </c>
    </row>
    <row r="15" spans="1:8">
      <c r="A15" s="9">
        <v>12</v>
      </c>
      <c r="B15" s="10" t="s">
        <v>32</v>
      </c>
      <c r="C15" s="7" t="s">
        <v>33</v>
      </c>
      <c r="D15" s="9">
        <f t="shared" si="0"/>
        <v>4039.5</v>
      </c>
      <c r="E15" s="11">
        <v>1541.22</v>
      </c>
      <c r="F15" s="11">
        <v>1431.63</v>
      </c>
      <c r="G15" s="11">
        <v>0</v>
      </c>
      <c r="H15" s="11">
        <v>1066.65</v>
      </c>
    </row>
    <row r="16" spans="1:8">
      <c r="A16" s="9">
        <v>13</v>
      </c>
      <c r="B16" s="10" t="s">
        <v>34</v>
      </c>
      <c r="C16" s="7" t="s">
        <v>35</v>
      </c>
      <c r="D16" s="9">
        <f t="shared" si="0"/>
        <v>2845.77</v>
      </c>
      <c r="E16" s="11">
        <v>1004.57</v>
      </c>
      <c r="F16" s="11">
        <v>1004.57</v>
      </c>
      <c r="G16" s="11">
        <v>0</v>
      </c>
      <c r="H16" s="11">
        <v>836.63</v>
      </c>
    </row>
    <row r="17" spans="1:8">
      <c r="A17" s="9">
        <v>14</v>
      </c>
      <c r="B17" s="10" t="s">
        <v>36</v>
      </c>
      <c r="C17" s="7" t="s">
        <v>37</v>
      </c>
      <c r="D17" s="9">
        <f t="shared" si="0"/>
        <v>157.95</v>
      </c>
      <c r="E17" s="11">
        <v>93.31</v>
      </c>
      <c r="F17" s="11">
        <v>64.64</v>
      </c>
      <c r="G17" s="11">
        <v>0</v>
      </c>
      <c r="H17" s="11">
        <v>0</v>
      </c>
    </row>
    <row r="18" spans="1:8">
      <c r="A18" s="9">
        <v>15</v>
      </c>
      <c r="B18" s="10" t="s">
        <v>38</v>
      </c>
      <c r="C18" s="7" t="s">
        <v>39</v>
      </c>
      <c r="D18" s="9">
        <f t="shared" si="0"/>
        <v>874.49</v>
      </c>
      <c r="E18" s="11">
        <v>300.36</v>
      </c>
      <c r="F18" s="11">
        <v>273.77</v>
      </c>
      <c r="G18" s="11">
        <v>0</v>
      </c>
      <c r="H18" s="11">
        <v>300.36</v>
      </c>
    </row>
    <row r="19" spans="1:8">
      <c r="A19" s="9">
        <v>16</v>
      </c>
      <c r="B19" s="10" t="s">
        <v>40</v>
      </c>
      <c r="C19" s="7" t="s">
        <v>41</v>
      </c>
      <c r="D19" s="9">
        <f t="shared" si="0"/>
        <v>1754.05</v>
      </c>
      <c r="E19" s="11">
        <v>593.47</v>
      </c>
      <c r="F19" s="11">
        <v>567.11</v>
      </c>
      <c r="G19" s="11">
        <v>0</v>
      </c>
      <c r="H19" s="11">
        <v>593.47</v>
      </c>
    </row>
    <row r="20" spans="1:8">
      <c r="A20" s="9">
        <v>17</v>
      </c>
      <c r="B20" s="10" t="s">
        <v>42</v>
      </c>
      <c r="C20" s="7" t="s">
        <v>43</v>
      </c>
      <c r="D20" s="9">
        <f t="shared" si="0"/>
        <v>874.43</v>
      </c>
      <c r="E20" s="11">
        <v>303.47</v>
      </c>
      <c r="F20" s="11">
        <v>285.48</v>
      </c>
      <c r="G20" s="11">
        <v>0</v>
      </c>
      <c r="H20" s="11">
        <v>285.48</v>
      </c>
    </row>
    <row r="21" spans="1:8">
      <c r="A21" s="9">
        <v>18</v>
      </c>
      <c r="B21" s="10" t="s">
        <v>44</v>
      </c>
      <c r="C21" s="7" t="s">
        <v>45</v>
      </c>
      <c r="D21" s="9">
        <f t="shared" si="0"/>
        <v>1700.25</v>
      </c>
      <c r="E21" s="11">
        <v>585.54</v>
      </c>
      <c r="F21" s="11">
        <v>585.54</v>
      </c>
      <c r="G21" s="11">
        <v>0</v>
      </c>
      <c r="H21" s="11">
        <v>529.17</v>
      </c>
    </row>
    <row r="22" spans="1:8">
      <c r="A22" s="9">
        <v>19</v>
      </c>
      <c r="B22" s="10" t="s">
        <v>46</v>
      </c>
      <c r="C22" s="7" t="s">
        <v>47</v>
      </c>
      <c r="D22" s="9">
        <f t="shared" si="0"/>
        <v>4686.47</v>
      </c>
      <c r="E22" s="11">
        <v>1680.67</v>
      </c>
      <c r="F22" s="11">
        <v>1551.26</v>
      </c>
      <c r="G22" s="11">
        <v>0</v>
      </c>
      <c r="H22" s="11">
        <v>1454.54</v>
      </c>
    </row>
    <row r="23" spans="1:8">
      <c r="A23" s="9">
        <v>20</v>
      </c>
      <c r="B23" s="10" t="s">
        <v>48</v>
      </c>
      <c r="C23" s="7" t="s">
        <v>49</v>
      </c>
      <c r="D23" s="9">
        <f t="shared" si="0"/>
        <v>841.86</v>
      </c>
      <c r="E23" s="11">
        <v>387.19</v>
      </c>
      <c r="F23" s="11">
        <v>263.41</v>
      </c>
      <c r="G23" s="11">
        <v>0</v>
      </c>
      <c r="H23" s="11">
        <v>191.26</v>
      </c>
    </row>
    <row r="24" spans="1:8">
      <c r="A24" s="9">
        <v>21</v>
      </c>
      <c r="B24" s="10" t="s">
        <v>50</v>
      </c>
      <c r="C24" s="7" t="s">
        <v>51</v>
      </c>
      <c r="D24" s="9">
        <f t="shared" si="0"/>
        <v>189.01</v>
      </c>
      <c r="E24" s="11">
        <v>108.94</v>
      </c>
      <c r="F24" s="11">
        <v>53.36</v>
      </c>
      <c r="G24" s="11">
        <v>0</v>
      </c>
      <c r="H24" s="11">
        <v>26.71</v>
      </c>
    </row>
    <row r="25" spans="1:8">
      <c r="A25" s="9">
        <v>22</v>
      </c>
      <c r="B25" s="10" t="s">
        <v>52</v>
      </c>
      <c r="C25" s="7" t="s">
        <v>53</v>
      </c>
      <c r="D25" s="9">
        <f t="shared" si="0"/>
        <v>1614.04</v>
      </c>
      <c r="E25" s="11">
        <v>552.98</v>
      </c>
      <c r="F25" s="11">
        <v>545.11</v>
      </c>
      <c r="G25" s="11">
        <v>0</v>
      </c>
      <c r="H25" s="11">
        <v>515.95</v>
      </c>
    </row>
    <row r="26" spans="1:8">
      <c r="A26" s="9">
        <v>23</v>
      </c>
      <c r="B26" s="10" t="s">
        <v>54</v>
      </c>
      <c r="C26" s="7" t="s">
        <v>55</v>
      </c>
      <c r="D26" s="9">
        <f t="shared" si="0"/>
        <v>3817.53</v>
      </c>
      <c r="E26" s="11">
        <v>1272.51</v>
      </c>
      <c r="F26" s="11">
        <v>1272.51</v>
      </c>
      <c r="G26" s="11">
        <v>0</v>
      </c>
      <c r="H26" s="11">
        <v>1272.51</v>
      </c>
    </row>
    <row r="27" spans="1:8">
      <c r="A27" s="9">
        <v>24</v>
      </c>
      <c r="B27" s="10" t="s">
        <v>56</v>
      </c>
      <c r="C27" s="7" t="s">
        <v>57</v>
      </c>
      <c r="D27" s="9">
        <f t="shared" si="0"/>
        <v>2828.44</v>
      </c>
      <c r="E27" s="11">
        <v>949.34</v>
      </c>
      <c r="F27" s="11">
        <v>953.01</v>
      </c>
      <c r="G27" s="11">
        <v>0</v>
      </c>
      <c r="H27" s="11">
        <v>926.09</v>
      </c>
    </row>
    <row r="28" spans="1:8">
      <c r="A28" s="9">
        <v>25</v>
      </c>
      <c r="B28" s="10" t="s">
        <v>58</v>
      </c>
      <c r="C28" s="7" t="s">
        <v>59</v>
      </c>
      <c r="D28" s="9">
        <f t="shared" si="0"/>
        <v>1031.32</v>
      </c>
      <c r="E28" s="11">
        <v>359.76</v>
      </c>
      <c r="F28" s="11">
        <v>359.76</v>
      </c>
      <c r="G28" s="11">
        <v>0</v>
      </c>
      <c r="H28" s="11">
        <v>311.8</v>
      </c>
    </row>
    <row r="29" spans="1:8">
      <c r="A29" s="9">
        <v>26</v>
      </c>
      <c r="B29" s="10" t="s">
        <v>60</v>
      </c>
      <c r="C29" s="7" t="s">
        <v>61</v>
      </c>
      <c r="D29" s="9">
        <f t="shared" si="0"/>
        <v>6447.53</v>
      </c>
      <c r="E29" s="11">
        <v>2158.56</v>
      </c>
      <c r="F29" s="11">
        <v>2158.56</v>
      </c>
      <c r="G29" s="11">
        <v>0</v>
      </c>
      <c r="H29" s="11">
        <v>2130.41</v>
      </c>
    </row>
    <row r="30" spans="1:8">
      <c r="A30" s="9">
        <v>27</v>
      </c>
      <c r="B30" s="10" t="s">
        <v>62</v>
      </c>
      <c r="C30" s="7" t="s">
        <v>63</v>
      </c>
      <c r="D30" s="9">
        <f t="shared" si="0"/>
        <v>1033.66</v>
      </c>
      <c r="E30" s="11">
        <v>364.61</v>
      </c>
      <c r="F30" s="11">
        <v>334</v>
      </c>
      <c r="G30" s="11">
        <v>0</v>
      </c>
      <c r="H30" s="11">
        <v>335.05</v>
      </c>
    </row>
    <row r="31" spans="1:8">
      <c r="A31" s="9">
        <v>28</v>
      </c>
      <c r="B31" s="10" t="s">
        <v>64</v>
      </c>
      <c r="C31" s="7" t="s">
        <v>65</v>
      </c>
      <c r="D31" s="9">
        <f t="shared" si="0"/>
        <v>7472.79</v>
      </c>
      <c r="E31" s="11">
        <v>2490.93</v>
      </c>
      <c r="F31" s="11">
        <v>2490.93</v>
      </c>
      <c r="G31" s="11">
        <v>0</v>
      </c>
      <c r="H31" s="11">
        <v>2490.93</v>
      </c>
    </row>
    <row r="32" spans="1:8">
      <c r="A32" s="9">
        <v>29</v>
      </c>
      <c r="B32" s="12" t="s">
        <v>66</v>
      </c>
      <c r="C32" s="7" t="s">
        <v>67</v>
      </c>
      <c r="D32" s="9">
        <f t="shared" si="0"/>
        <v>1452.67</v>
      </c>
      <c r="E32" s="11">
        <v>500.65</v>
      </c>
      <c r="F32" s="11">
        <v>500.65</v>
      </c>
      <c r="G32" s="11">
        <v>0</v>
      </c>
      <c r="H32" s="11">
        <v>451.37</v>
      </c>
    </row>
    <row r="33" spans="1:8">
      <c r="A33" s="9">
        <v>30</v>
      </c>
      <c r="B33" s="10" t="s">
        <v>68</v>
      </c>
      <c r="C33" s="7" t="s">
        <v>69</v>
      </c>
      <c r="D33" s="9">
        <f t="shared" si="0"/>
        <v>9999.87</v>
      </c>
      <c r="E33" s="11">
        <v>4204.98</v>
      </c>
      <c r="F33" s="11">
        <v>4371.03</v>
      </c>
      <c r="G33" s="11">
        <v>0</v>
      </c>
      <c r="H33" s="11">
        <v>1423.86</v>
      </c>
    </row>
    <row r="34" spans="1:8">
      <c r="A34" s="9">
        <v>31</v>
      </c>
      <c r="B34" s="10" t="s">
        <v>70</v>
      </c>
      <c r="C34" s="7" t="s">
        <v>71</v>
      </c>
      <c r="D34" s="9">
        <f t="shared" si="0"/>
        <v>59.73</v>
      </c>
      <c r="E34" s="11">
        <v>59.73</v>
      </c>
      <c r="F34" s="11">
        <v>0</v>
      </c>
      <c r="G34" s="11">
        <v>0</v>
      </c>
      <c r="H34" s="11">
        <v>0</v>
      </c>
    </row>
    <row r="35" spans="1:8">
      <c r="A35" s="9">
        <v>32</v>
      </c>
      <c r="B35" s="10" t="s">
        <v>72</v>
      </c>
      <c r="C35" s="7" t="s">
        <v>73</v>
      </c>
      <c r="D35" s="9">
        <f t="shared" si="0"/>
        <v>1360.98</v>
      </c>
      <c r="E35" s="11">
        <v>471.5</v>
      </c>
      <c r="F35" s="11">
        <v>444.74</v>
      </c>
      <c r="G35" s="11">
        <v>0</v>
      </c>
      <c r="H35" s="11">
        <v>444.74</v>
      </c>
    </row>
    <row r="36" spans="1:8">
      <c r="A36" s="9">
        <v>33</v>
      </c>
      <c r="B36" s="10" t="s">
        <v>74</v>
      </c>
      <c r="C36" s="7" t="s">
        <v>75</v>
      </c>
      <c r="D36" s="9">
        <f t="shared" si="0"/>
        <v>35.26</v>
      </c>
      <c r="E36" s="11">
        <v>31.26</v>
      </c>
      <c r="F36" s="11">
        <v>4</v>
      </c>
      <c r="G36" s="11">
        <v>0</v>
      </c>
      <c r="H36" s="11">
        <v>0</v>
      </c>
    </row>
    <row r="37" spans="1:8">
      <c r="A37" s="9">
        <v>34</v>
      </c>
      <c r="B37" s="10" t="s">
        <v>76</v>
      </c>
      <c r="C37" s="7" t="s">
        <v>77</v>
      </c>
      <c r="D37" s="9">
        <f t="shared" si="0"/>
        <v>702.2</v>
      </c>
      <c r="E37" s="11">
        <v>337.44</v>
      </c>
      <c r="F37" s="11">
        <v>214.36</v>
      </c>
      <c r="G37" s="11">
        <v>0</v>
      </c>
      <c r="H37" s="11">
        <v>150.4</v>
      </c>
    </row>
    <row r="38" spans="1:8">
      <c r="A38" s="9">
        <v>35</v>
      </c>
      <c r="B38" s="10" t="s">
        <v>78</v>
      </c>
      <c r="C38" s="7" t="s">
        <v>79</v>
      </c>
      <c r="D38" s="9">
        <f t="shared" si="0"/>
        <v>1690.67</v>
      </c>
      <c r="E38" s="11">
        <v>718.9</v>
      </c>
      <c r="F38" s="11">
        <v>422.07</v>
      </c>
      <c r="G38" s="11">
        <v>0</v>
      </c>
      <c r="H38" s="11">
        <v>549.7</v>
      </c>
    </row>
    <row r="39" spans="1:8">
      <c r="A39" s="9">
        <v>36</v>
      </c>
      <c r="B39" s="10" t="s">
        <v>80</v>
      </c>
      <c r="C39" s="7" t="s">
        <v>81</v>
      </c>
      <c r="D39" s="9">
        <f t="shared" si="0"/>
        <v>1034.42</v>
      </c>
      <c r="E39" s="11">
        <v>691.52</v>
      </c>
      <c r="F39" s="11">
        <v>342.9</v>
      </c>
      <c r="G39" s="11">
        <v>0</v>
      </c>
      <c r="H39" s="11">
        <v>0</v>
      </c>
    </row>
    <row r="40" spans="1:8">
      <c r="A40" s="9">
        <v>37</v>
      </c>
      <c r="B40" s="10" t="s">
        <v>82</v>
      </c>
      <c r="C40" s="7" t="s">
        <v>83</v>
      </c>
      <c r="D40" s="9">
        <f t="shared" si="0"/>
        <v>178.68</v>
      </c>
      <c r="E40" s="11">
        <v>178.68</v>
      </c>
      <c r="F40" s="11">
        <v>0</v>
      </c>
      <c r="G40" s="11">
        <v>0</v>
      </c>
      <c r="H40" s="11">
        <v>0</v>
      </c>
    </row>
    <row r="41" spans="1:8">
      <c r="A41" s="9">
        <v>38</v>
      </c>
      <c r="B41" s="10" t="s">
        <v>84</v>
      </c>
      <c r="C41" s="7" t="s">
        <v>85</v>
      </c>
      <c r="D41" s="9">
        <f t="shared" si="0"/>
        <v>107.25</v>
      </c>
      <c r="E41" s="11">
        <v>47.97</v>
      </c>
      <c r="F41" s="11">
        <v>33.42</v>
      </c>
      <c r="G41" s="11">
        <v>0</v>
      </c>
      <c r="H41" s="11">
        <v>25.86</v>
      </c>
    </row>
    <row r="42" spans="1:8">
      <c r="A42" s="9">
        <v>39</v>
      </c>
      <c r="B42" s="10" t="s">
        <v>86</v>
      </c>
      <c r="C42" s="7" t="s">
        <v>87</v>
      </c>
      <c r="D42" s="9">
        <f t="shared" si="0"/>
        <v>187.97</v>
      </c>
      <c r="E42" s="11">
        <v>161.67</v>
      </c>
      <c r="F42" s="11">
        <v>0</v>
      </c>
      <c r="G42" s="11">
        <v>0</v>
      </c>
      <c r="H42" s="11">
        <v>26.3</v>
      </c>
    </row>
    <row r="43" spans="1:8">
      <c r="A43" s="7" t="s">
        <v>88</v>
      </c>
      <c r="B43" s="7"/>
      <c r="C43" s="7"/>
      <c r="D43" s="13">
        <f t="shared" si="0"/>
        <v>117747</v>
      </c>
      <c r="E43" s="11">
        <v>36055</v>
      </c>
      <c r="F43" s="11">
        <v>28533</v>
      </c>
      <c r="G43" s="11">
        <v>30516</v>
      </c>
      <c r="H43" s="11">
        <v>22643</v>
      </c>
    </row>
    <row r="44" spans="1:8">
      <c r="A44" s="8" t="s">
        <v>89</v>
      </c>
      <c r="B44" s="8"/>
      <c r="C44" s="8"/>
      <c r="D44" s="13">
        <v>29887</v>
      </c>
      <c r="E44" s="13">
        <f>SUM(E43*0.35)</f>
        <v>12619.25</v>
      </c>
      <c r="F44" s="13">
        <f>SUM(F43*0.26)</f>
        <v>7418.58</v>
      </c>
      <c r="G44" s="13">
        <f>SUM(G43*0.13)</f>
        <v>3967.08</v>
      </c>
      <c r="H44" s="13">
        <f>SUM(H43*0.26)</f>
        <v>5887.18</v>
      </c>
    </row>
    <row r="45" spans="1:8">
      <c r="D45" s="14"/>
      <c r="E45" s="15"/>
      <c r="F45" s="15"/>
      <c r="G45" s="15"/>
      <c r="H45" s="15"/>
    </row>
  </sheetData>
  <sheetProtection formatCells="0" formatColumns="0" formatRows="0" insertRows="0" insertColumns="0" insertHyperlinks="0" deleteColumns="0" deleteRows="0" sort="0" autoFilter="0" pivotTables="0"/>
  <mergeCells count="4">
    <mergeCell ref="A1:H1"/>
    <mergeCell ref="F2:H2"/>
    <mergeCell ref="A43:C43"/>
    <mergeCell ref="A44:C44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花石</cp:lastModifiedBy>
  <dcterms:created xsi:type="dcterms:W3CDTF">2025-12-01T17:40:00Z</dcterms:created>
  <dcterms:modified xsi:type="dcterms:W3CDTF">2025-12-05T02:37:08Z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DA6813CB0C9144DDAB137438F2FA7CC0_13</vt:lpwstr>
  </property>
  <property fmtid="{D5CDD505-2E9C-101B-9397-08002B2CF9AE}" pid="3" name="KSOProductBuildVer">
    <vt:lpwstr>2052-12.1.0.23542</vt:lpwstr>
  </property>
</Properties>
</file>