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5.23万元" sheetId="3" r:id="rId1"/>
  </sheets>
  <definedNames>
    <definedName name="_?">#REF!</definedName>
    <definedName name="_??????">#REF!</definedName>
    <definedName name="_xlnm.Print_Titles" localSheetId="0">'95.23万元'!$3:$5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<sst xmlns="http://schemas.openxmlformats.org/spreadsheetml/2006/main" count="76" uniqueCount="69">
  <si>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附表：</t>
  </si>
  <si>
    <r>
      <rPr>
        <sz val="48"/>
        <rFont val="方正小标宋简体"/>
        <charset val="134"/>
      </rPr>
      <t>张家川县</t>
    </r>
    <r>
      <rPr>
        <sz val="48"/>
        <rFont val="Times New Roman"/>
        <charset val="134"/>
      </rPr>
      <t>2025</t>
    </r>
    <r>
      <rPr>
        <sz val="48"/>
        <rFont val="方正小标宋简体"/>
        <charset val="134"/>
      </rPr>
      <t>年财政投资评审结余资金项目计划表</t>
    </r>
  </si>
  <si>
    <t>序号</t>
  </si>
  <si>
    <t>项目名称</t>
  </si>
  <si>
    <r>
      <rPr>
        <b/>
        <sz val="22"/>
        <rFont val="黑体"/>
        <charset val="134"/>
      </rPr>
      <t>建设</t>
    </r>
    <r>
      <rPr>
        <b/>
        <sz val="22"/>
        <rFont val="Times New Roman"/>
        <charset val="134"/>
      </rPr>
      <t xml:space="preserve">
</t>
    </r>
    <r>
      <rPr>
        <b/>
        <sz val="22"/>
        <rFont val="黑体"/>
        <charset val="134"/>
      </rPr>
      <t>性质</t>
    </r>
  </si>
  <si>
    <t>建设起止年限</t>
  </si>
  <si>
    <r>
      <rPr>
        <b/>
        <sz val="22"/>
        <rFont val="黑体"/>
        <charset val="134"/>
      </rPr>
      <t>建设</t>
    </r>
    <r>
      <rPr>
        <b/>
        <sz val="22"/>
        <rFont val="Times New Roman"/>
        <charset val="134"/>
      </rPr>
      <t xml:space="preserve">
</t>
    </r>
    <r>
      <rPr>
        <b/>
        <sz val="22"/>
        <rFont val="黑体"/>
        <charset val="134"/>
      </rPr>
      <t>地点</t>
    </r>
  </si>
  <si>
    <t>建设内容与规模</t>
  </si>
  <si>
    <r>
      <rPr>
        <b/>
        <sz val="22"/>
        <rFont val="黑体"/>
        <charset val="134"/>
      </rPr>
      <t>投资</t>
    </r>
    <r>
      <rPr>
        <b/>
        <sz val="22"/>
        <rFont val="Times New Roman"/>
        <charset val="134"/>
      </rPr>
      <t xml:space="preserve">
</t>
    </r>
    <r>
      <rPr>
        <b/>
        <sz val="22"/>
        <rFont val="黑体"/>
        <charset val="134"/>
      </rPr>
      <t>规模</t>
    </r>
    <r>
      <rPr>
        <b/>
        <sz val="22"/>
        <rFont val="Times New Roman"/>
        <charset val="134"/>
      </rPr>
      <t xml:space="preserve">
</t>
    </r>
    <r>
      <rPr>
        <b/>
        <sz val="22"/>
        <rFont val="黑体"/>
        <charset val="134"/>
      </rPr>
      <t>（万元）</t>
    </r>
  </si>
  <si>
    <t>绩效目标</t>
  </si>
  <si>
    <r>
      <rPr>
        <b/>
        <sz val="22"/>
        <rFont val="宋体"/>
        <charset val="134"/>
      </rPr>
      <t>项目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主管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单位</t>
    </r>
  </si>
  <si>
    <r>
      <rPr>
        <b/>
        <sz val="22"/>
        <rFont val="宋体"/>
        <charset val="134"/>
      </rPr>
      <t>项目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实施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单位</t>
    </r>
  </si>
  <si>
    <r>
      <rPr>
        <sz val="22"/>
        <rFont val="宋体"/>
        <charset val="134"/>
      </rPr>
      <t>备</t>
    </r>
    <r>
      <rPr>
        <sz val="22"/>
        <rFont val="Times New Roman"/>
        <charset val="134"/>
      </rPr>
      <t xml:space="preserve">
</t>
    </r>
    <r>
      <rPr>
        <sz val="22"/>
        <rFont val="宋体"/>
        <charset val="134"/>
      </rPr>
      <t>注</t>
    </r>
  </si>
  <si>
    <t>项目效益情况</t>
  </si>
  <si>
    <t>利益联结机制</t>
  </si>
  <si>
    <r>
      <rPr>
        <b/>
        <sz val="22"/>
        <rFont val="宋体"/>
        <charset val="134"/>
      </rPr>
      <t>受益村数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（个）</t>
    </r>
  </si>
  <si>
    <r>
      <rPr>
        <b/>
        <sz val="22"/>
        <rFont val="宋体"/>
        <charset val="134"/>
      </rPr>
      <t>受益户数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（万户）</t>
    </r>
  </si>
  <si>
    <r>
      <rPr>
        <b/>
        <sz val="22"/>
        <rFont val="宋体"/>
        <charset val="134"/>
      </rPr>
      <t>受益人数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（万人）</t>
    </r>
  </si>
  <si>
    <t>合计</t>
  </si>
  <si>
    <t>脱贫村</t>
  </si>
  <si>
    <t>其他村</t>
  </si>
  <si>
    <r>
      <rPr>
        <b/>
        <sz val="22"/>
        <rFont val="宋体"/>
        <charset val="134"/>
      </rPr>
      <t>小计</t>
    </r>
  </si>
  <si>
    <r>
      <rPr>
        <b/>
        <sz val="22"/>
        <rFont val="宋体"/>
        <charset val="134"/>
      </rPr>
      <t>脱贫户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（含监测对象）</t>
    </r>
  </si>
  <si>
    <r>
      <rPr>
        <b/>
        <sz val="22"/>
        <rFont val="宋体"/>
        <charset val="134"/>
      </rPr>
      <t>其他农户</t>
    </r>
  </si>
  <si>
    <r>
      <rPr>
        <b/>
        <sz val="22"/>
        <rFont val="宋体"/>
        <charset val="134"/>
      </rPr>
      <t>脱贫人口数</t>
    </r>
    <r>
      <rPr>
        <b/>
        <sz val="22"/>
        <rFont val="Times New Roman"/>
        <charset val="134"/>
      </rPr>
      <t xml:space="preserve">
</t>
    </r>
    <r>
      <rPr>
        <b/>
        <sz val="22"/>
        <rFont val="宋体"/>
        <charset val="134"/>
      </rPr>
      <t>（含监测对象）</t>
    </r>
  </si>
  <si>
    <r>
      <rPr>
        <b/>
        <sz val="22"/>
        <rFont val="宋体"/>
        <charset val="134"/>
      </rPr>
      <t>其他人口数</t>
    </r>
  </si>
  <si>
    <t>一</t>
  </si>
  <si>
    <t>产业发展项目</t>
  </si>
  <si>
    <t>概算投资50.31万元用于实施产业发展项目。</t>
  </si>
  <si>
    <t>（一）</t>
  </si>
  <si>
    <t>农产品晾晒场建设项目</t>
  </si>
  <si>
    <r>
      <rPr>
        <b/>
        <sz val="22"/>
        <rFont val="宋体"/>
        <charset val="134"/>
      </rPr>
      <t>概算投资</t>
    </r>
    <r>
      <rPr>
        <b/>
        <sz val="22"/>
        <rFont val="Times New Roman"/>
        <charset val="134"/>
      </rPr>
      <t>24.31</t>
    </r>
    <r>
      <rPr>
        <b/>
        <sz val="22"/>
        <rFont val="宋体"/>
        <charset val="134"/>
      </rPr>
      <t>万元用于实施农产品晾晒场建设项目。</t>
    </r>
  </si>
  <si>
    <t>张家川镇农产品晾晒场建设项目</t>
  </si>
  <si>
    <t>新建</t>
  </si>
  <si>
    <t>2025.06-2025.12</t>
  </si>
  <si>
    <t>张家川镇</t>
  </si>
  <si>
    <r>
      <rPr>
        <sz val="22"/>
        <rFont val="宋体"/>
        <charset val="134"/>
      </rPr>
      <t>在张家川镇崔家村实施农产品晾晒场建设</t>
    </r>
    <r>
      <rPr>
        <sz val="22"/>
        <rFont val="Times New Roman"/>
        <charset val="134"/>
      </rPr>
      <t>2210</t>
    </r>
    <r>
      <rPr>
        <sz val="22"/>
        <rFont val="宋体"/>
        <charset val="134"/>
      </rPr>
      <t>㎡。</t>
    </r>
  </si>
  <si>
    <t>有效改善人居环境，为种粮农户提供便利，提高种粮积极性和粮食产量。</t>
  </si>
  <si>
    <t>方便群众加工和储存粮食，增加群众种粮积极性。</t>
  </si>
  <si>
    <t>县农业农村局</t>
  </si>
  <si>
    <t>张家川县新农村建设办公室</t>
  </si>
  <si>
    <t>（二）</t>
  </si>
  <si>
    <t>其他产业项目</t>
  </si>
  <si>
    <t>概算投资26万元用于实施其他产业项目。</t>
  </si>
  <si>
    <r>
      <rPr>
        <sz val="22"/>
        <rFont val="宋体"/>
        <charset val="134"/>
      </rPr>
      <t>张家川县</t>
    </r>
    <r>
      <rPr>
        <sz val="22"/>
        <rFont val="Times New Roman"/>
        <charset val="134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134"/>
      </rPr>
      <t>”</t>
    </r>
    <r>
      <rPr>
        <sz val="22"/>
        <rFont val="宋体"/>
        <charset val="134"/>
      </rPr>
      <t>专柜（专区）建设补贴项目</t>
    </r>
  </si>
  <si>
    <t>张家川县</t>
  </si>
  <si>
    <r>
      <rPr>
        <sz val="22"/>
        <rFont val="宋体"/>
        <charset val="134"/>
      </rPr>
      <t>安排</t>
    </r>
    <r>
      <rPr>
        <sz val="22"/>
        <rFont val="Times New Roman"/>
        <charset val="134"/>
      </rPr>
      <t>26</t>
    </r>
    <r>
      <rPr>
        <sz val="22"/>
        <rFont val="宋体"/>
        <charset val="134"/>
      </rPr>
      <t>万元在天水南站、天水火车站、天水机场、麦积山景区以及商超等人流密集区域设立</t>
    </r>
    <r>
      <rPr>
        <sz val="22"/>
        <rFont val="Times New Roman"/>
        <charset val="134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134"/>
      </rPr>
      <t>”</t>
    </r>
    <r>
      <rPr>
        <sz val="22"/>
        <rFont val="宋体"/>
        <charset val="134"/>
      </rPr>
      <t>专柜（专区），加大</t>
    </r>
    <r>
      <rPr>
        <sz val="22"/>
        <rFont val="Times New Roman"/>
        <charset val="134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134"/>
      </rPr>
      <t>”</t>
    </r>
    <r>
      <rPr>
        <sz val="22"/>
        <rFont val="宋体"/>
        <charset val="134"/>
      </rPr>
      <t>品牌宣传力度，拓展</t>
    </r>
    <r>
      <rPr>
        <sz val="22"/>
        <rFont val="Times New Roman"/>
        <charset val="134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134"/>
      </rPr>
      <t>”</t>
    </r>
    <r>
      <rPr>
        <sz val="22"/>
        <rFont val="宋体"/>
        <charset val="134"/>
      </rPr>
      <t>农产品销售新载体新通道。</t>
    </r>
  </si>
  <si>
    <r>
      <rPr>
        <sz val="22"/>
        <rFont val="宋体"/>
        <charset val="134"/>
      </rPr>
      <t>通过在人口密集区域建设</t>
    </r>
    <r>
      <rPr>
        <sz val="22"/>
        <rFont val="Times New Roman"/>
        <charset val="0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0"/>
      </rPr>
      <t>”</t>
    </r>
    <r>
      <rPr>
        <sz val="22"/>
        <rFont val="宋体"/>
        <charset val="134"/>
      </rPr>
      <t>专柜（专区），推动</t>
    </r>
    <r>
      <rPr>
        <sz val="22"/>
        <rFont val="Times New Roman"/>
        <charset val="0"/>
      </rPr>
      <t>“</t>
    </r>
    <r>
      <rPr>
        <sz val="22"/>
        <rFont val="宋体"/>
        <charset val="0"/>
      </rPr>
      <t>甘味出陇</t>
    </r>
    <r>
      <rPr>
        <sz val="22"/>
        <rFont val="Times New Roman"/>
        <charset val="0"/>
      </rPr>
      <t>”</t>
    </r>
    <r>
      <rPr>
        <sz val="22"/>
        <rFont val="宋体"/>
        <charset val="0"/>
      </rPr>
      <t>，加快</t>
    </r>
    <r>
      <rPr>
        <sz val="22"/>
        <rFont val="Times New Roman"/>
        <charset val="0"/>
      </rPr>
      <t>“</t>
    </r>
    <r>
      <rPr>
        <sz val="22"/>
        <rFont val="宋体"/>
        <charset val="0"/>
      </rPr>
      <t>甘味</t>
    </r>
    <r>
      <rPr>
        <sz val="22"/>
        <rFont val="Times New Roman"/>
        <charset val="0"/>
      </rPr>
      <t>”</t>
    </r>
    <r>
      <rPr>
        <sz val="22"/>
        <rFont val="宋体"/>
        <charset val="0"/>
      </rPr>
      <t>农产品的推广速度，强化品牌宣传，扩大销售渠道。</t>
    </r>
  </si>
  <si>
    <r>
      <rPr>
        <sz val="22"/>
        <rFont val="宋体"/>
        <charset val="134"/>
      </rPr>
      <t>加快</t>
    </r>
    <r>
      <rPr>
        <sz val="22"/>
        <rFont val="Times New Roman"/>
        <charset val="0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0"/>
      </rPr>
      <t>”</t>
    </r>
    <r>
      <rPr>
        <sz val="22"/>
        <rFont val="宋体"/>
        <charset val="134"/>
      </rPr>
      <t>品牌建设，拓宽</t>
    </r>
    <r>
      <rPr>
        <sz val="22"/>
        <rFont val="Times New Roman"/>
        <charset val="0"/>
      </rPr>
      <t>“</t>
    </r>
    <r>
      <rPr>
        <sz val="22"/>
        <rFont val="宋体"/>
        <charset val="134"/>
      </rPr>
      <t>甘味</t>
    </r>
    <r>
      <rPr>
        <sz val="22"/>
        <rFont val="Times New Roman"/>
        <charset val="0"/>
      </rPr>
      <t>”</t>
    </r>
    <r>
      <rPr>
        <sz val="22"/>
        <rFont val="宋体"/>
        <charset val="134"/>
      </rPr>
      <t>农产品销售渠道，助力我县农产品品牌化发展，助农增收。</t>
    </r>
  </si>
  <si>
    <t>县商务局</t>
  </si>
  <si>
    <t>二</t>
  </si>
  <si>
    <t>农村安全饮水建设项目</t>
  </si>
  <si>
    <t>概算投资5.42万元用于实施农村安全饮水建设项目。</t>
  </si>
  <si>
    <t>龙山镇西川村级管网改造提升工程</t>
  </si>
  <si>
    <t>改建</t>
  </si>
  <si>
    <t>龙山镇西川村</t>
  </si>
  <si>
    <r>
      <rPr>
        <sz val="22"/>
        <rFont val="Times New Roman"/>
        <charset val="134"/>
      </rPr>
      <t>PE50</t>
    </r>
    <r>
      <rPr>
        <sz val="22"/>
        <rFont val="宋体"/>
        <charset val="134"/>
      </rPr>
      <t>管道</t>
    </r>
    <r>
      <rPr>
        <sz val="22"/>
        <rFont val="Times New Roman"/>
        <charset val="134"/>
      </rPr>
      <t>1250</t>
    </r>
    <r>
      <rPr>
        <sz val="22"/>
        <rFont val="宋体"/>
        <charset val="134"/>
      </rPr>
      <t>米、</t>
    </r>
    <r>
      <rPr>
        <sz val="22"/>
        <rFont val="Times New Roman"/>
        <charset val="134"/>
      </rPr>
      <t>32</t>
    </r>
    <r>
      <rPr>
        <sz val="22"/>
        <rFont val="宋体"/>
        <charset val="134"/>
      </rPr>
      <t>管道</t>
    </r>
    <r>
      <rPr>
        <sz val="22"/>
        <rFont val="Times New Roman"/>
        <charset val="134"/>
      </rPr>
      <t>600</t>
    </r>
    <r>
      <rPr>
        <sz val="22"/>
        <rFont val="宋体"/>
        <charset val="134"/>
      </rPr>
      <t>米、</t>
    </r>
    <r>
      <rPr>
        <sz val="22"/>
        <rFont val="Times New Roman"/>
        <charset val="134"/>
      </rPr>
      <t>20</t>
    </r>
    <r>
      <rPr>
        <sz val="22"/>
        <rFont val="宋体"/>
        <charset val="134"/>
      </rPr>
      <t>管道</t>
    </r>
    <r>
      <rPr>
        <sz val="22"/>
        <rFont val="Times New Roman"/>
        <charset val="134"/>
      </rPr>
      <t>200</t>
    </r>
    <r>
      <rPr>
        <sz val="22"/>
        <rFont val="宋体"/>
        <charset val="134"/>
      </rPr>
      <t>米、</t>
    </r>
    <r>
      <rPr>
        <sz val="22"/>
        <rFont val="Times New Roman"/>
        <charset val="134"/>
      </rPr>
      <t>PVC75</t>
    </r>
    <r>
      <rPr>
        <sz val="22"/>
        <rFont val="宋体"/>
        <charset val="134"/>
      </rPr>
      <t>管道</t>
    </r>
    <r>
      <rPr>
        <sz val="22"/>
        <rFont val="Times New Roman"/>
        <charset val="134"/>
      </rPr>
      <t>130</t>
    </r>
    <r>
      <rPr>
        <sz val="22"/>
        <rFont val="宋体"/>
        <charset val="134"/>
      </rPr>
      <t>米、公用检查井</t>
    </r>
    <r>
      <rPr>
        <sz val="22"/>
        <rFont val="Times New Roman"/>
        <charset val="134"/>
      </rPr>
      <t>5</t>
    </r>
    <r>
      <rPr>
        <sz val="22"/>
        <rFont val="宋体"/>
        <charset val="134"/>
      </rPr>
      <t>套、其他配件。</t>
    </r>
  </si>
  <si>
    <t>保障该村群众饮水安全</t>
  </si>
  <si>
    <t>县水务局</t>
  </si>
  <si>
    <t>龙山镇</t>
  </si>
  <si>
    <t>三</t>
  </si>
  <si>
    <t>基础设施建设项目</t>
  </si>
  <si>
    <t>概算投资39.5万元用于实施基础设施建设项目。</t>
  </si>
  <si>
    <t>连五乡基础设施补短板项目</t>
  </si>
  <si>
    <r>
      <rPr>
        <sz val="22"/>
        <color theme="1"/>
        <rFont val="宋体"/>
        <charset val="134"/>
      </rPr>
      <t>连五村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宋体"/>
        <charset val="134"/>
      </rPr>
      <t>兰家村</t>
    </r>
  </si>
  <si>
    <r>
      <rPr>
        <sz val="22"/>
        <color theme="1"/>
        <rFont val="Times New Roman"/>
        <charset val="134"/>
      </rPr>
      <t>1.</t>
    </r>
    <r>
      <rPr>
        <sz val="22"/>
        <color theme="1"/>
        <rFont val="宋体"/>
        <charset val="134"/>
      </rPr>
      <t>概算投资</t>
    </r>
    <r>
      <rPr>
        <sz val="22"/>
        <color theme="1"/>
        <rFont val="Times New Roman"/>
        <charset val="134"/>
      </rPr>
      <t>31.1</t>
    </r>
    <r>
      <rPr>
        <sz val="22"/>
        <color theme="1"/>
        <rFont val="宋体"/>
        <charset val="134"/>
      </rPr>
      <t>万元用于连五坊至金盆湾道路维修。连五村道路硬化</t>
    </r>
    <r>
      <rPr>
        <sz val="22"/>
        <color theme="1"/>
        <rFont val="Times New Roman"/>
        <charset val="134"/>
      </rPr>
      <t>930</t>
    </r>
    <r>
      <rPr>
        <sz val="22"/>
        <color theme="1"/>
        <rFont val="宋体"/>
        <charset val="134"/>
      </rPr>
      <t>平方米，拆除</t>
    </r>
    <r>
      <rPr>
        <sz val="22"/>
        <color theme="1"/>
        <rFont val="Times New Roman"/>
        <charset val="134"/>
      </rPr>
      <t>930</t>
    </r>
    <r>
      <rPr>
        <sz val="22"/>
        <color theme="1"/>
        <rFont val="宋体"/>
        <charset val="134"/>
      </rPr>
      <t>平方，铺设</t>
    </r>
    <r>
      <rPr>
        <sz val="22"/>
        <color theme="1"/>
        <rFont val="Times New Roman"/>
        <charset val="134"/>
      </rPr>
      <t>DN400HDPE</t>
    </r>
    <r>
      <rPr>
        <sz val="22"/>
        <color theme="1"/>
        <rFont val="宋体"/>
        <charset val="134"/>
      </rPr>
      <t>波纹管</t>
    </r>
    <r>
      <rPr>
        <sz val="22"/>
        <color theme="1"/>
        <rFont val="Times New Roman"/>
        <charset val="134"/>
      </rPr>
      <t>210</t>
    </r>
    <r>
      <rPr>
        <sz val="22"/>
        <color theme="1"/>
        <rFont val="宋体"/>
        <charset val="134"/>
      </rPr>
      <t>米，修建地露井</t>
    </r>
    <r>
      <rPr>
        <sz val="22"/>
        <color theme="1"/>
        <rFont val="Times New Roman"/>
        <charset val="134"/>
      </rPr>
      <t>18</t>
    </r>
    <r>
      <rPr>
        <sz val="22"/>
        <color theme="1"/>
        <rFont val="宋体"/>
        <charset val="134"/>
      </rPr>
      <t>个，回填土方</t>
    </r>
    <r>
      <rPr>
        <sz val="22"/>
        <color theme="1"/>
        <rFont val="Times New Roman"/>
        <charset val="134"/>
      </rPr>
      <t>620</t>
    </r>
    <r>
      <rPr>
        <sz val="22"/>
        <color theme="1"/>
        <rFont val="宋体"/>
        <charset val="134"/>
      </rPr>
      <t>立方米。</t>
    </r>
    <r>
      <rPr>
        <sz val="22"/>
        <color theme="1"/>
        <rFont val="Times New Roman"/>
        <charset val="134"/>
      </rPr>
      <t>2.</t>
    </r>
    <r>
      <rPr>
        <sz val="22"/>
        <color theme="1"/>
        <rFont val="宋体"/>
        <charset val="134"/>
      </rPr>
      <t>概算投资</t>
    </r>
    <r>
      <rPr>
        <sz val="22"/>
        <color theme="1"/>
        <rFont val="Times New Roman"/>
        <charset val="134"/>
      </rPr>
      <t>8.4</t>
    </r>
    <r>
      <rPr>
        <sz val="22"/>
        <color theme="1"/>
        <rFont val="宋体"/>
        <charset val="134"/>
      </rPr>
      <t>万元用于兰家至中心道路维修：兰家村硬化路面</t>
    </r>
    <r>
      <rPr>
        <sz val="22"/>
        <color theme="1"/>
        <rFont val="Times New Roman"/>
        <charset val="134"/>
      </rPr>
      <t>390</t>
    </r>
    <r>
      <rPr>
        <sz val="22"/>
        <color theme="1"/>
        <rFont val="宋体"/>
        <charset val="134"/>
      </rPr>
      <t>平方米，挖除旧路面</t>
    </r>
    <r>
      <rPr>
        <sz val="22"/>
        <color theme="1"/>
        <rFont val="Times New Roman"/>
        <charset val="134"/>
      </rPr>
      <t>370</t>
    </r>
    <r>
      <rPr>
        <sz val="22"/>
        <color theme="1"/>
        <rFont val="宋体"/>
        <charset val="134"/>
      </rPr>
      <t>平方米，铺设</t>
    </r>
    <r>
      <rPr>
        <sz val="22"/>
        <color theme="1"/>
        <rFont val="Times New Roman"/>
        <charset val="134"/>
      </rPr>
      <t>DN500HDPE</t>
    </r>
    <r>
      <rPr>
        <sz val="22"/>
        <color theme="1"/>
        <rFont val="宋体"/>
        <charset val="134"/>
      </rPr>
      <t>双壁波纹管</t>
    </r>
    <r>
      <rPr>
        <sz val="22"/>
        <color theme="1"/>
        <rFont val="Times New Roman"/>
        <charset val="134"/>
      </rPr>
      <t>70</t>
    </r>
    <r>
      <rPr>
        <sz val="22"/>
        <color theme="1"/>
        <rFont val="宋体"/>
        <charset val="134"/>
      </rPr>
      <t>米，</t>
    </r>
    <r>
      <rPr>
        <sz val="22"/>
        <color theme="1"/>
        <rFont val="Times New Roman"/>
        <charset val="134"/>
      </rPr>
      <t>DN300HDPE</t>
    </r>
    <r>
      <rPr>
        <sz val="22"/>
        <color theme="1"/>
        <rFont val="宋体"/>
        <charset val="134"/>
      </rPr>
      <t>双壁波纹管</t>
    </r>
    <r>
      <rPr>
        <sz val="22"/>
        <color theme="1"/>
        <rFont val="Times New Roman"/>
        <charset val="134"/>
      </rPr>
      <t>20</t>
    </r>
    <r>
      <rPr>
        <sz val="22"/>
        <color theme="1"/>
        <rFont val="宋体"/>
        <charset val="134"/>
      </rPr>
      <t>米，</t>
    </r>
    <r>
      <rPr>
        <sz val="22"/>
        <color theme="1"/>
        <rFont val="Times New Roman"/>
        <charset val="134"/>
      </rPr>
      <t>40*40cm</t>
    </r>
    <r>
      <rPr>
        <sz val="22"/>
        <color theme="1"/>
        <rFont val="宋体"/>
        <charset val="134"/>
      </rPr>
      <t>水渠</t>
    </r>
    <r>
      <rPr>
        <sz val="22"/>
        <color theme="1"/>
        <rFont val="Times New Roman"/>
        <charset val="134"/>
      </rPr>
      <t>20</t>
    </r>
    <r>
      <rPr>
        <sz val="22"/>
        <color theme="1"/>
        <rFont val="宋体"/>
        <charset val="134"/>
      </rPr>
      <t>米，下水井</t>
    </r>
    <r>
      <rPr>
        <sz val="22"/>
        <color theme="1"/>
        <rFont val="Times New Roman"/>
        <charset val="134"/>
      </rPr>
      <t>5</t>
    </r>
    <r>
      <rPr>
        <sz val="22"/>
        <color theme="1"/>
        <rFont val="宋体"/>
        <charset val="134"/>
      </rPr>
      <t>处。</t>
    </r>
  </si>
  <si>
    <t>有效改善村级基础条件和人居环境，方便群众出行。</t>
  </si>
  <si>
    <t>县发改局</t>
  </si>
  <si>
    <t>连五乡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</si>
</sst>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);[Red]\(0\)"/>
    <numFmt numFmtId="178" formatCode="0.0000_ "/>
    <numFmt numFmtId="179" formatCode="0.00_ "/>
    <numFmt numFmtId="180" formatCode="0.000_);[Red]\(0.000\)"/>
    <numFmt numFmtId="181" formatCode="0.00_);[Red]\(0.00\)"/>
    <numFmt numFmtId="182" formatCode="0.0000_);[Red]\(0.0000\)"/>
    <numFmt numFmtId="183" formatCode="0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2"/>
      <name val="Times New Roman"/>
      <charset val="134"/>
    </font>
    <font>
      <sz val="22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48"/>
      <name val="方正小标宋简体"/>
      <charset val="134"/>
    </font>
    <font>
      <sz val="48"/>
      <name val="Times New Roman"/>
      <charset val="134"/>
    </font>
    <font>
      <b/>
      <sz val="22"/>
      <name val="黑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22"/>
      <name val="Times New Roman"/>
      <charset val="0"/>
    </font>
    <font>
      <sz val="22"/>
      <name val="宋体"/>
      <charset val="134"/>
    </font>
    <font>
      <b/>
      <sz val="22"/>
      <name val="Times New Roman"/>
      <charset val="0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176" fontId="34" fillId="0" borderId="0">
      <alignment vertical="center"/>
    </xf>
    <xf numFmtId="176" fontId="34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14" fillId="0" borderId="1" xfId="52" applyNumberFormat="1" applyFont="1" applyFill="1" applyBorder="1" applyAlignment="1">
      <alignment horizontal="justify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179" fontId="3" fillId="0" borderId="1" xfId="52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7" fontId="13" fillId="0" borderId="1" xfId="49" applyNumberFormat="1" applyFont="1" applyFill="1" applyBorder="1" applyAlignment="1">
      <alignment horizontal="center" vertical="center" wrapText="1"/>
    </xf>
    <xf numFmtId="183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2" fillId="0" borderId="1" xfId="0" applyFont="1" applyFill="1" applyBorder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5" xfId="51"/>
    <cellStyle name="常规 10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2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5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6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10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1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1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13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14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15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1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17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1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1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20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21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2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2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2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25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2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2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28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29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30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3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0143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32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3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34290</xdr:rowOff>
    </xdr:to>
    <xdr:pic>
      <xdr:nvPicPr>
        <xdr:cNvPr id="3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35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36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3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3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3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40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4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34290</xdr:rowOff>
    </xdr:to>
    <xdr:pic>
      <xdr:nvPicPr>
        <xdr:cNvPr id="4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43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44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45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4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47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4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34290</xdr:rowOff>
    </xdr:to>
    <xdr:pic>
      <xdr:nvPicPr>
        <xdr:cNvPr id="4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50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51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5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5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5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55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5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34290</xdr:rowOff>
    </xdr:to>
    <xdr:pic>
      <xdr:nvPicPr>
        <xdr:cNvPr id="5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58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34290</xdr:rowOff>
    </xdr:to>
    <xdr:pic>
      <xdr:nvPicPr>
        <xdr:cNvPr id="59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34290</xdr:rowOff>
    </xdr:to>
    <xdr:pic>
      <xdr:nvPicPr>
        <xdr:cNvPr id="60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9</xdr:row>
      <xdr:rowOff>0</xdr:rowOff>
    </xdr:from>
    <xdr:to>
      <xdr:col>5</xdr:col>
      <xdr:colOff>245110</xdr:colOff>
      <xdr:row>9</xdr:row>
      <xdr:rowOff>34290</xdr:rowOff>
    </xdr:to>
    <xdr:pic>
      <xdr:nvPicPr>
        <xdr:cNvPr id="6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01435" y="10261600"/>
          <a:ext cx="22860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34290</xdr:rowOff>
    </xdr:to>
    <xdr:pic>
      <xdr:nvPicPr>
        <xdr:cNvPr id="6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63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64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6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66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67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6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6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7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71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7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7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74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75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7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7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78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79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8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81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82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8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8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39370</xdr:rowOff>
    </xdr:to>
    <xdr:pic>
      <xdr:nvPicPr>
        <xdr:cNvPr id="8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86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8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212090</xdr:colOff>
      <xdr:row>9</xdr:row>
      <xdr:rowOff>39370</xdr:rowOff>
    </xdr:to>
    <xdr:pic>
      <xdr:nvPicPr>
        <xdr:cNvPr id="8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1209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89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261620</xdr:colOff>
      <xdr:row>9</xdr:row>
      <xdr:rowOff>39370</xdr:rowOff>
    </xdr:to>
    <xdr:pic>
      <xdr:nvPicPr>
        <xdr:cNvPr id="90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4925" y="10261600"/>
          <a:ext cx="2616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9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4925" y="10261600"/>
          <a:ext cx="24511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9</xdr:row>
      <xdr:rowOff>0</xdr:rowOff>
    </xdr:from>
    <xdr:to>
      <xdr:col>5</xdr:col>
      <xdr:colOff>245110</xdr:colOff>
      <xdr:row>9</xdr:row>
      <xdr:rowOff>39370</xdr:rowOff>
    </xdr:to>
    <xdr:pic>
      <xdr:nvPicPr>
        <xdr:cNvPr id="9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01435" y="10261600"/>
          <a:ext cx="2286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287655</xdr:rowOff>
    </xdr:to>
    <xdr:pic>
      <xdr:nvPicPr>
        <xdr:cNvPr id="93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94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95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96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97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98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99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100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101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287655</xdr:rowOff>
    </xdr:to>
    <xdr:pic>
      <xdr:nvPicPr>
        <xdr:cNvPr id="102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103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104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105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106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107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108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318135</xdr:rowOff>
    </xdr:to>
    <xdr:pic>
      <xdr:nvPicPr>
        <xdr:cNvPr id="109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93980</xdr:colOff>
      <xdr:row>9</xdr:row>
      <xdr:rowOff>328930</xdr:rowOff>
    </xdr:to>
    <xdr:pic>
      <xdr:nvPicPr>
        <xdr:cNvPr id="110" name="Picture 14" descr="clip_image2946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10261600"/>
          <a:ext cx="93980" cy="328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zoomScale="50" zoomScaleNormal="50" workbookViewId="0">
      <selection activeCell="F7" sqref="F7"/>
    </sheetView>
  </sheetViews>
  <sheetFormatPr defaultColWidth="9" defaultRowHeight="15"/>
  <cols>
    <col min="1" max="1" width="12.7083333333333" style="1" customWidth="1"/>
    <col min="2" max="2" width="29.5833333333333" style="1" customWidth="1"/>
    <col min="3" max="3" width="9" style="4"/>
    <col min="4" max="4" width="14.1666666666667" style="1" customWidth="1"/>
    <col min="5" max="5" width="18.3333333333333" style="5" customWidth="1"/>
    <col min="6" max="6" width="97.9166666666667" style="1" customWidth="1"/>
    <col min="7" max="7" width="15.75" style="1" customWidth="1"/>
    <col min="8" max="8" width="37.9166666666667" style="6" customWidth="1"/>
    <col min="9" max="9" width="27.5" style="1" customWidth="1"/>
    <col min="10" max="10" width="16.5" style="1"/>
    <col min="11" max="11" width="10.75" style="1" customWidth="1"/>
    <col min="12" max="17" width="14.75" style="4" customWidth="1"/>
    <col min="18" max="18" width="16.075" style="7" customWidth="1"/>
    <col min="19" max="19" width="14.1666666666667" style="4" customWidth="1"/>
    <col min="20" max="16384" width="9" style="1"/>
  </cols>
  <sheetData>
    <row r="1" s="1" customFormat="1" ht="40" customHeight="1" spans="1:19">
      <c r="A1" s="8" t="s">
        <v>0</v>
      </c>
      <c r="B1" s="9"/>
      <c r="C1" s="10"/>
      <c r="D1" s="9"/>
      <c r="E1" s="11"/>
      <c r="F1" s="6"/>
      <c r="G1" s="4"/>
      <c r="H1" s="6"/>
      <c r="I1" s="53"/>
      <c r="J1" s="53"/>
      <c r="K1" s="53"/>
      <c r="L1" s="4"/>
      <c r="M1" s="4"/>
      <c r="N1" s="4"/>
      <c r="O1" s="4"/>
      <c r="P1" s="4"/>
      <c r="Q1" s="4"/>
      <c r="R1" s="7"/>
      <c r="S1" s="4"/>
    </row>
    <row r="2" s="1" customFormat="1" ht="72" customHeight="1" spans="1:19">
      <c r="A2" s="12" t="s">
        <v>1</v>
      </c>
      <c r="B2" s="13"/>
      <c r="C2" s="13"/>
      <c r="D2" s="14"/>
      <c r="E2" s="13"/>
      <c r="F2" s="13"/>
      <c r="G2" s="13"/>
      <c r="H2" s="1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2" customFormat="1" ht="76" customHeight="1" spans="1:20">
      <c r="A3" s="16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9" t="s">
        <v>7</v>
      </c>
      <c r="G3" s="17" t="s">
        <v>8</v>
      </c>
      <c r="H3" s="20" t="s">
        <v>9</v>
      </c>
      <c r="I3" s="28"/>
      <c r="J3" s="28"/>
      <c r="K3" s="28"/>
      <c r="L3" s="28"/>
      <c r="M3" s="28"/>
      <c r="N3" s="28"/>
      <c r="O3" s="28"/>
      <c r="P3" s="28"/>
      <c r="Q3" s="28"/>
      <c r="R3" s="54" t="s">
        <v>10</v>
      </c>
      <c r="S3" s="54" t="s">
        <v>11</v>
      </c>
      <c r="T3" s="36" t="s">
        <v>12</v>
      </c>
    </row>
    <row r="4" s="2" customFormat="1" ht="82" customHeight="1" spans="1:20">
      <c r="A4" s="21"/>
      <c r="B4" s="22"/>
      <c r="C4" s="22"/>
      <c r="D4" s="22"/>
      <c r="E4" s="23"/>
      <c r="F4" s="21"/>
      <c r="G4" s="22"/>
      <c r="H4" s="20" t="s">
        <v>13</v>
      </c>
      <c r="I4" s="20" t="s">
        <v>14</v>
      </c>
      <c r="J4" s="54" t="s">
        <v>15</v>
      </c>
      <c r="K4" s="55"/>
      <c r="L4" s="56" t="s">
        <v>16</v>
      </c>
      <c r="M4" s="56"/>
      <c r="N4" s="56"/>
      <c r="O4" s="56" t="s">
        <v>17</v>
      </c>
      <c r="P4" s="56"/>
      <c r="Q4" s="56"/>
      <c r="R4" s="55"/>
      <c r="S4" s="55"/>
      <c r="T4" s="41"/>
    </row>
    <row r="5" s="2" customFormat="1" ht="157" customHeight="1" spans="1:20">
      <c r="A5" s="21"/>
      <c r="B5" s="18" t="s">
        <v>18</v>
      </c>
      <c r="C5" s="22"/>
      <c r="D5" s="24"/>
      <c r="E5" s="25"/>
      <c r="F5" s="26"/>
      <c r="G5" s="27">
        <f>G6+G11+G13</f>
        <v>95.23</v>
      </c>
      <c r="H5" s="28"/>
      <c r="I5" s="28"/>
      <c r="J5" s="54" t="s">
        <v>19</v>
      </c>
      <c r="K5" s="54" t="s">
        <v>20</v>
      </c>
      <c r="L5" s="55" t="s">
        <v>21</v>
      </c>
      <c r="M5" s="56" t="s">
        <v>22</v>
      </c>
      <c r="N5" s="56" t="s">
        <v>23</v>
      </c>
      <c r="O5" s="56" t="s">
        <v>21</v>
      </c>
      <c r="P5" s="56" t="s">
        <v>24</v>
      </c>
      <c r="Q5" s="56" t="s">
        <v>25</v>
      </c>
      <c r="R5" s="55"/>
      <c r="S5" s="55"/>
      <c r="T5" s="41"/>
    </row>
    <row r="6" s="2" customFormat="1" ht="76" customHeight="1" spans="1:20">
      <c r="A6" s="19" t="s">
        <v>26</v>
      </c>
      <c r="B6" s="29" t="s">
        <v>27</v>
      </c>
      <c r="C6" s="21"/>
      <c r="D6" s="30"/>
      <c r="E6" s="23"/>
      <c r="F6" s="31" t="s">
        <v>28</v>
      </c>
      <c r="G6" s="24">
        <f>G7+G9</f>
        <v>50.31</v>
      </c>
      <c r="H6" s="32"/>
      <c r="I6" s="30"/>
      <c r="J6" s="30"/>
      <c r="K6" s="30"/>
      <c r="L6" s="21"/>
      <c r="M6" s="21"/>
      <c r="N6" s="21"/>
      <c r="O6" s="21"/>
      <c r="P6" s="21"/>
      <c r="Q6" s="21"/>
      <c r="R6" s="22"/>
      <c r="S6" s="21"/>
      <c r="T6" s="66"/>
    </row>
    <row r="7" s="2" customFormat="1" ht="84" customHeight="1" spans="1:20">
      <c r="A7" s="19" t="s">
        <v>29</v>
      </c>
      <c r="B7" s="29" t="s">
        <v>30</v>
      </c>
      <c r="C7" s="21"/>
      <c r="D7" s="30"/>
      <c r="E7" s="23"/>
      <c r="F7" s="31" t="s">
        <v>31</v>
      </c>
      <c r="G7" s="33">
        <f>G8</f>
        <v>24.31</v>
      </c>
      <c r="H7" s="32"/>
      <c r="I7" s="30"/>
      <c r="J7" s="30"/>
      <c r="K7" s="30"/>
      <c r="L7" s="21"/>
      <c r="M7" s="21"/>
      <c r="N7" s="21"/>
      <c r="O7" s="21"/>
      <c r="P7" s="21"/>
      <c r="Q7" s="21"/>
      <c r="R7" s="22"/>
      <c r="S7" s="21"/>
      <c r="T7" s="66"/>
    </row>
    <row r="8" s="2" customFormat="1" ht="154" customHeight="1" spans="1:20">
      <c r="A8" s="34">
        <v>1</v>
      </c>
      <c r="B8" s="35" t="s">
        <v>32</v>
      </c>
      <c r="C8" s="36" t="s">
        <v>33</v>
      </c>
      <c r="D8" s="37" t="s">
        <v>34</v>
      </c>
      <c r="E8" s="36" t="s">
        <v>35</v>
      </c>
      <c r="F8" s="35" t="s">
        <v>36</v>
      </c>
      <c r="G8" s="38">
        <v>24.31</v>
      </c>
      <c r="H8" s="39" t="s">
        <v>37</v>
      </c>
      <c r="I8" s="39" t="s">
        <v>38</v>
      </c>
      <c r="J8" s="34">
        <v>2</v>
      </c>
      <c r="K8" s="34">
        <v>6</v>
      </c>
      <c r="L8" s="57">
        <v>0.1712</v>
      </c>
      <c r="M8" s="57">
        <v>0.0256</v>
      </c>
      <c r="N8" s="57">
        <v>0.1456</v>
      </c>
      <c r="O8" s="57">
        <v>0.8175</v>
      </c>
      <c r="P8" s="57">
        <v>0.1278</v>
      </c>
      <c r="Q8" s="57">
        <v>0.6897</v>
      </c>
      <c r="R8" s="67" t="s">
        <v>39</v>
      </c>
      <c r="S8" s="36" t="s">
        <v>40</v>
      </c>
      <c r="T8" s="66"/>
    </row>
    <row r="9" s="2" customFormat="1" ht="67" customHeight="1" spans="1:20">
      <c r="A9" s="19" t="s">
        <v>41</v>
      </c>
      <c r="B9" s="29" t="s">
        <v>42</v>
      </c>
      <c r="C9" s="21"/>
      <c r="D9" s="30"/>
      <c r="E9" s="23"/>
      <c r="F9" s="40" t="s">
        <v>43</v>
      </c>
      <c r="G9" s="33">
        <f>SUM(G10:G10)</f>
        <v>26</v>
      </c>
      <c r="H9" s="26"/>
      <c r="I9" s="23"/>
      <c r="J9" s="21"/>
      <c r="K9" s="30"/>
      <c r="L9" s="21"/>
      <c r="M9" s="21"/>
      <c r="N9" s="21"/>
      <c r="O9" s="21"/>
      <c r="P9" s="21"/>
      <c r="Q9" s="21"/>
      <c r="R9" s="22"/>
      <c r="S9" s="21"/>
      <c r="T9" s="66"/>
    </row>
    <row r="10" s="2" customFormat="1" ht="204" customHeight="1" spans="1:20">
      <c r="A10" s="41">
        <v>1</v>
      </c>
      <c r="B10" s="35" t="s">
        <v>44</v>
      </c>
      <c r="C10" s="36" t="s">
        <v>33</v>
      </c>
      <c r="D10" s="37" t="s">
        <v>34</v>
      </c>
      <c r="E10" s="36" t="s">
        <v>45</v>
      </c>
      <c r="F10" s="35" t="s">
        <v>46</v>
      </c>
      <c r="G10" s="42">
        <v>26</v>
      </c>
      <c r="H10" s="39" t="s">
        <v>47</v>
      </c>
      <c r="I10" s="39" t="s">
        <v>48</v>
      </c>
      <c r="J10" s="34">
        <v>9</v>
      </c>
      <c r="K10" s="58"/>
      <c r="L10" s="34">
        <v>0.011</v>
      </c>
      <c r="M10" s="34">
        <v>0.011</v>
      </c>
      <c r="N10" s="34"/>
      <c r="O10" s="57">
        <v>0.089</v>
      </c>
      <c r="P10" s="57">
        <v>0.089</v>
      </c>
      <c r="Q10" s="34"/>
      <c r="R10" s="67" t="s">
        <v>49</v>
      </c>
      <c r="S10" s="67" t="s">
        <v>49</v>
      </c>
      <c r="T10" s="66"/>
    </row>
    <row r="11" s="2" customFormat="1" ht="73" customHeight="1" spans="1:20">
      <c r="A11" s="19" t="s">
        <v>50</v>
      </c>
      <c r="B11" s="29" t="s">
        <v>51</v>
      </c>
      <c r="C11" s="21"/>
      <c r="D11" s="30"/>
      <c r="E11" s="23"/>
      <c r="F11" s="29" t="s">
        <v>52</v>
      </c>
      <c r="G11" s="24">
        <f>G12</f>
        <v>5.42</v>
      </c>
      <c r="H11" s="43"/>
      <c r="I11" s="59"/>
      <c r="J11" s="60"/>
      <c r="K11" s="60"/>
      <c r="L11" s="61"/>
      <c r="M11" s="61"/>
      <c r="N11" s="61"/>
      <c r="O11" s="61"/>
      <c r="P11" s="61"/>
      <c r="Q11" s="61"/>
      <c r="R11" s="68"/>
      <c r="S11" s="68"/>
      <c r="T11" s="66"/>
    </row>
    <row r="12" s="2" customFormat="1" ht="132" customHeight="1" spans="1:20">
      <c r="A12" s="44">
        <v>1</v>
      </c>
      <c r="B12" s="45" t="s">
        <v>53</v>
      </c>
      <c r="C12" s="36" t="s">
        <v>54</v>
      </c>
      <c r="D12" s="37" t="s">
        <v>34</v>
      </c>
      <c r="E12" s="36" t="s">
        <v>55</v>
      </c>
      <c r="F12" s="46" t="s">
        <v>56</v>
      </c>
      <c r="G12" s="47">
        <v>5.42</v>
      </c>
      <c r="H12" s="35" t="s">
        <v>57</v>
      </c>
      <c r="I12" s="44"/>
      <c r="J12" s="62">
        <v>1</v>
      </c>
      <c r="K12" s="62"/>
      <c r="L12" s="63">
        <f>SUM(M12:N12)</f>
        <v>0.0115</v>
      </c>
      <c r="M12" s="62">
        <v>0.0062</v>
      </c>
      <c r="N12" s="62">
        <v>0.0053</v>
      </c>
      <c r="O12" s="37">
        <f>SUM(P12:Q12)</f>
        <v>0.0595</v>
      </c>
      <c r="P12" s="62">
        <v>0.0312</v>
      </c>
      <c r="Q12" s="62">
        <v>0.0283</v>
      </c>
      <c r="R12" s="36" t="s">
        <v>58</v>
      </c>
      <c r="S12" s="36" t="s">
        <v>59</v>
      </c>
      <c r="T12" s="66"/>
    </row>
    <row r="13" s="2" customFormat="1" ht="82" customHeight="1" spans="1:20">
      <c r="A13" s="19" t="s">
        <v>60</v>
      </c>
      <c r="B13" s="29" t="s">
        <v>61</v>
      </c>
      <c r="C13" s="21"/>
      <c r="D13" s="30"/>
      <c r="E13" s="23"/>
      <c r="F13" s="31" t="s">
        <v>62</v>
      </c>
      <c r="G13" s="24">
        <f>SUM(G14:G14)</f>
        <v>39.5</v>
      </c>
      <c r="H13" s="32"/>
      <c r="I13" s="30"/>
      <c r="J13" s="30"/>
      <c r="K13" s="30"/>
      <c r="L13" s="21"/>
      <c r="M13" s="21"/>
      <c r="N13" s="21"/>
      <c r="O13" s="21"/>
      <c r="P13" s="21"/>
      <c r="Q13" s="21"/>
      <c r="R13" s="22"/>
      <c r="S13" s="21"/>
      <c r="T13" s="66"/>
    </row>
    <row r="14" s="3" customFormat="1" ht="234" customHeight="1" spans="1:20">
      <c r="A14" s="41">
        <v>1</v>
      </c>
      <c r="B14" s="48" t="s">
        <v>63</v>
      </c>
      <c r="C14" s="49" t="s">
        <v>33</v>
      </c>
      <c r="D14" s="37" t="s">
        <v>34</v>
      </c>
      <c r="E14" s="49" t="s">
        <v>64</v>
      </c>
      <c r="F14" s="50" t="s">
        <v>65</v>
      </c>
      <c r="G14" s="51">
        <v>39.5</v>
      </c>
      <c r="H14" s="52" t="s">
        <v>66</v>
      </c>
      <c r="I14" s="64"/>
      <c r="J14" s="65"/>
      <c r="K14" s="64">
        <v>2</v>
      </c>
      <c r="L14" s="64">
        <v>0.0145</v>
      </c>
      <c r="M14" s="64">
        <v>0.0058</v>
      </c>
      <c r="N14" s="64">
        <v>0.0087</v>
      </c>
      <c r="O14" s="64">
        <v>0.0666</v>
      </c>
      <c r="P14" s="64">
        <v>0.0299</v>
      </c>
      <c r="Q14" s="64">
        <v>0.0367</v>
      </c>
      <c r="R14" s="69" t="s">
        <v>67</v>
      </c>
      <c r="S14" s="69" t="s">
        <v>68</v>
      </c>
      <c r="T14" s="36"/>
    </row>
  </sheetData>
  <mergeCells count="18">
    <mergeCell ref="A1:E1"/>
    <mergeCell ref="A2:S2"/>
    <mergeCell ref="H3:Q3"/>
    <mergeCell ref="J4:K4"/>
    <mergeCell ref="L4:N4"/>
    <mergeCell ref="O4:Q4"/>
    <mergeCell ref="A3:A5"/>
    <mergeCell ref="B3:B4"/>
    <mergeCell ref="C3:C4"/>
    <mergeCell ref="D3:D4"/>
    <mergeCell ref="E3:E4"/>
    <mergeCell ref="F3:F4"/>
    <mergeCell ref="G3:G4"/>
    <mergeCell ref="H4:H5"/>
    <mergeCell ref="I4:I5"/>
    <mergeCell ref="R3:R5"/>
    <mergeCell ref="S3:S5"/>
    <mergeCell ref="T3:T5"/>
  </mergeCells>
  <pageMargins left="0.751388888888889" right="0.751388888888889" top="0.802777777777778" bottom="0.802777777777778" header="0.5" footer="0.5"/>
  <pageSetup paperSize="9" scale="3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95.23万元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鼹鼠的故事</cp:lastModifiedBy>
  <dcterms:created xsi:type="dcterms:W3CDTF">2025-05-15T07:59:00Z</dcterms:created>
  <dcterms:modified xsi:type="dcterms:W3CDTF">2025-06-09T02:37:17Z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D10216E069E94D839B67B73E17FD61F6_13</vt:lpwstr>
  </property>
  <property fmtid="{D5CDD505-2E9C-101B-9397-08002B2CF9AE}" pid="3" name="KSOProductBuildVer">
    <vt:lpwstr>2052-12.1.0.21171</vt:lpwstr>
  </property>
</Properties>
</file>