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稿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<sst xmlns="http://schemas.openxmlformats.org/spreadsheetml/2006/main" count="138" uniqueCount="92">
  <si>
    <t>附件：</t>
  </si>
  <si>
    <t>张家川县2024年中央单位定点帮扶资金项目计划表</t>
  </si>
  <si>
    <t>序号</t>
  </si>
  <si>
    <t>项目名称</t>
  </si>
  <si>
    <r>
      <rPr>
        <sz val="16"/>
        <rFont val="黑体"/>
        <charset val="134"/>
      </rPr>
      <t>建设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性质</t>
    </r>
  </si>
  <si>
    <r>
      <rPr>
        <sz val="16"/>
        <rFont val="黑体"/>
        <charset val="134"/>
      </rPr>
      <t>建设起止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年限</t>
    </r>
  </si>
  <si>
    <r>
      <rPr>
        <sz val="16"/>
        <rFont val="黑体"/>
        <charset val="134"/>
      </rPr>
      <t>建设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地点</t>
    </r>
  </si>
  <si>
    <t>建设内容与规模</t>
  </si>
  <si>
    <r>
      <rPr>
        <sz val="16"/>
        <rFont val="黑体"/>
        <charset val="134"/>
      </rPr>
      <t>投资</t>
    </r>
    <r>
      <rPr>
        <sz val="16"/>
        <rFont val="Times New Roman"/>
        <charset val="0"/>
      </rPr>
      <t xml:space="preserve">   </t>
    </r>
    <r>
      <rPr>
        <sz val="16"/>
        <rFont val="黑体"/>
        <charset val="134"/>
      </rPr>
      <t>规模</t>
    </r>
  </si>
  <si>
    <t>绩效目标</t>
  </si>
  <si>
    <r>
      <rPr>
        <sz val="16"/>
        <rFont val="黑体"/>
        <charset val="134"/>
      </rPr>
      <t>项目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主管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单位</t>
    </r>
  </si>
  <si>
    <r>
      <rPr>
        <sz val="16"/>
        <rFont val="黑体"/>
        <charset val="134"/>
      </rPr>
      <t>项目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实施</t>
    </r>
    <r>
      <rPr>
        <sz val="16"/>
        <rFont val="Times New Roman"/>
        <charset val="0"/>
      </rPr>
      <t xml:space="preserve">
</t>
    </r>
    <r>
      <rPr>
        <sz val="16"/>
        <rFont val="黑体"/>
        <charset val="134"/>
      </rPr>
      <t>单位</t>
    </r>
  </si>
  <si>
    <t>备注</t>
  </si>
  <si>
    <t>项目效益情况</t>
  </si>
  <si>
    <t>合计</t>
  </si>
  <si>
    <t>一、产业帮扶</t>
  </si>
  <si>
    <t>⑴</t>
  </si>
  <si>
    <t>产业开发项目</t>
  </si>
  <si>
    <t>乌龙头茶叶开发及深加工项目</t>
  </si>
  <si>
    <t>新建</t>
  </si>
  <si>
    <t>2024.01-2024.12</t>
  </si>
  <si>
    <t>刘堡镇</t>
  </si>
  <si>
    <r>
      <rPr>
        <sz val="14"/>
        <rFont val="宋体"/>
        <charset val="134"/>
      </rPr>
      <t>在刘堡镇赵湾村投入</t>
    </r>
    <r>
      <rPr>
        <sz val="14"/>
        <rFont val="Times New Roman"/>
        <charset val="134"/>
      </rPr>
      <t>60</t>
    </r>
    <r>
      <rPr>
        <sz val="14"/>
        <rFont val="宋体"/>
        <charset val="134"/>
      </rPr>
      <t>万元用于乌龙头茶叶加工，其中购置微波茶叶杀青干燥机、发酵机等简易设备</t>
    </r>
    <r>
      <rPr>
        <sz val="14"/>
        <rFont val="Times New Roman"/>
        <charset val="134"/>
      </rPr>
      <t>24</t>
    </r>
    <r>
      <rPr>
        <sz val="14"/>
        <rFont val="宋体"/>
        <charset val="134"/>
      </rPr>
      <t>台组</t>
    </r>
    <r>
      <rPr>
        <sz val="14"/>
        <rFont val="Times New Roman"/>
        <charset val="134"/>
      </rPr>
      <t>39.5</t>
    </r>
    <r>
      <rPr>
        <sz val="14"/>
        <rFont val="宋体"/>
        <charset val="134"/>
      </rPr>
      <t>万元，场房及场地改造建设费用20.5万元。财政资金形成的固定资产，产权归所在村集体所有，使用主体与村集体签订租用协议，按协议约定比例给村集体分红。</t>
    </r>
  </si>
  <si>
    <t>通过务工就业、订单收购等带动农户增加收入。</t>
  </si>
  <si>
    <t>县农业农村局</t>
  </si>
  <si>
    <t>刘堡镇反季节特色农产品日光温室建设项目</t>
  </si>
  <si>
    <t>在刘堡镇赵湾村新建日光温室2座，总占地面积1214.45平方米，温室为东西向北跨，屋脊走向为南北向,温室后墙为梯形夯实土墙，每座跨度14m、开间4m、长度80m、总高度6m，项目概算投资60万元。财政资金形成的固定资产，产权归所在村集体所有，使用主体与村集体签订租用协议，按协议约定比例给村集体分红。</t>
  </si>
  <si>
    <t>建设标准化反季节繁育大棚，把反季节繁育作为农业特色产业发展的有力抓手。进一步助推刘堡镇特色产业发展，促进产业转型升级与提质增效。</t>
  </si>
  <si>
    <t>巾帼示范基地奖补</t>
  </si>
  <si>
    <t>相关乡镇</t>
  </si>
  <si>
    <t>在企业生产规模不低于300万、有女性作为其中负责人的种植养殖基地、休闲农业基地、巾帼农业专业合作组织和农副产品加工等基地中，评选出发展运营良好的2个“巾帼示范基地”给予奖补扶持，每个基地5万元的奖补资金，用于示范基地女工技能培训及生产环节。</t>
  </si>
  <si>
    <t>推进乡村振兴巾帼行动，发挥巾帼示范基地带动脱贫低收入妇女就业增收重要作用，助力巩固拓展脱贫攻坚成果同乡村振兴有效衔接，对已建带动妇女就业效果突出、运行管理良好的进行奖补。</t>
  </si>
  <si>
    <t>县妇联</t>
  </si>
  <si>
    <t>消费帮扶项目</t>
  </si>
  <si>
    <t>张家川县农特产品展销及“兴农周活动补助</t>
  </si>
  <si>
    <t>张家川县</t>
  </si>
  <si>
    <r>
      <rPr>
        <sz val="14"/>
        <rFont val="宋体"/>
        <charset val="134"/>
      </rPr>
      <t>1、安排18万元在张家川县建设张家川县农特产品展销厅1处。
2、安排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万元对参加展示展销我县农特产品线上线下活动的生产企业、经销企业等经营主体给予补助，重点为参与国资委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兴农周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相关活动的主体。</t>
    </r>
  </si>
  <si>
    <t>有效提升我县农副产品知名度和市场占有率，有效降低农特产品上行快递运输成本，推动递寄行业成为发展农村电商、服务乡村振兴、助力巩固拓展脱贫攻坚成果的有力支撑。</t>
  </si>
  <si>
    <t>县商务局</t>
  </si>
  <si>
    <t>电商中心</t>
  </si>
  <si>
    <t>张家川县农村电商发展项目</t>
  </si>
  <si>
    <r>
      <rPr>
        <sz val="14"/>
        <rFont val="宋体"/>
        <charset val="134"/>
      </rPr>
      <t>围绕我县</t>
    </r>
    <r>
      <rPr>
        <sz val="14"/>
        <rFont val="Times New Roman"/>
        <charset val="134"/>
      </rPr>
      <t>“4+2”</t>
    </r>
    <r>
      <rPr>
        <sz val="14"/>
        <rFont val="宋体"/>
        <charset val="134"/>
      </rPr>
      <t>现代产业体系，促进农村电商发展。安排20万元在刘堡、马鹿、恭门、胡川四镇打造乡镇级电商直播点，配备电商直播设备。</t>
    </r>
  </si>
  <si>
    <t>促进农产品上行，加快我县农业产业化、标准化发展，提高农民收入，增强农村消费能力，拓展农特产品销售渠道。</t>
  </si>
  <si>
    <t>二、人才帮扶</t>
  </si>
  <si>
    <t>阿阳妹家政服务员培训项目</t>
  </si>
  <si>
    <t>采取集中管理培训模式，培训人数30人，每人6000元的标准，主要以理论与实习相结合授课，并辅助开展研讨、互动交流以及实际操作练习等方式强化培训，提升培训质量，建立“巾帼家政”人才库，积极与北京等城市积极衔接输转家政服务员，持续做好技能培训和其他方面服务工作。</t>
  </si>
  <si>
    <t>为增强乡村富余劳动力人员就业创业能力，通过扶智扶技，改变观念，消除贫困思维，增强广大从业者对家政行业的认同感和市场影响力，打造张家川巾帼家政公共服务品牌和形象。</t>
  </si>
  <si>
    <t>三、组织振兴</t>
  </si>
  <si>
    <t>驻村帮扶工作队培训项目</t>
  </si>
  <si>
    <r>
      <rPr>
        <sz val="14"/>
        <rFont val="宋体"/>
        <charset val="134"/>
      </rPr>
      <t>1.根据中共甘肃省委组织部、甘肃省乡村振兴局《关于进一步加强驻村工作队选派管理的通知》精神，拟组织驻村第一书记和工作队员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走出去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到发达省份、先进地区示范村、特色村等实地观摩、学习借鉴；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根据《甘肃省驻村帮扶工作队管理办法》要求，对</t>
    </r>
    <r>
      <rPr>
        <sz val="14"/>
        <rFont val="Times New Roman"/>
        <charset val="134"/>
      </rPr>
      <t>142</t>
    </r>
    <r>
      <rPr>
        <sz val="14"/>
        <rFont val="宋体"/>
        <charset val="134"/>
      </rPr>
      <t>个驻村帮扶工作队</t>
    </r>
    <r>
      <rPr>
        <sz val="14"/>
        <rFont val="Times New Roman"/>
        <charset val="134"/>
      </rPr>
      <t>426</t>
    </r>
    <r>
      <rPr>
        <sz val="14"/>
        <rFont val="宋体"/>
        <charset val="134"/>
      </rPr>
      <t>名驻村帮扶工作队队员开展县级以上全员轮训。</t>
    </r>
  </si>
  <si>
    <t>进一步提升乡村振兴驻村帮扶干部政策理论水平和业务工作能力，开阔干部视野、拓展工作思路，不断提升工作能力水平，全面推进乡村振兴。</t>
  </si>
  <si>
    <t>县乡村振兴局</t>
  </si>
  <si>
    <t>乡村治理能力建设实用人才培训</t>
  </si>
  <si>
    <t>组织200名左右的乡村治理实用人才开展培训，进一步提升乡村治理实用人才素质，帮助当地找好特色产业发展方向，提升乡村治理水平，带领群众增收致富，过上幸福美好的生活。</t>
  </si>
  <si>
    <t>通过培训，帮助学员开阔视野、学习政策、拓展思路、提升素质能力，增强乡村治理工作水平。</t>
  </si>
  <si>
    <t>县委组织部</t>
  </si>
  <si>
    <t>四、农房抗震改造</t>
  </si>
  <si>
    <t>农房抗震改造项目</t>
  </si>
  <si>
    <t>相关乡镇、村</t>
  </si>
  <si>
    <t>根据住房和城乡建设部、财政部、民政部、国家乡村振兴局联合印发的《关于做好农村低收入群体等重点对象住房安全保障工作的实施意见》（建村〔2021〕35号）通知要求，保障农村低收入群体等重点对象（易返贫致贫户、基本生活出现严重困难家庭、其他脱贫户、农村分散供养特困人员、农村低保户、农村低保边缘户）的住房安全。我县紧紧围绕保障住房安全为抓手，补短板、强弱项、持续做好农村住房安全动态监测，实施农房抗震改造，增强抗震设防能力，提高安全质量，提升居住品质，经摸底，2024年需申报110户“三类户”和脱贫户农房抗震改造，需资金266万元。此次安排38万元。</t>
  </si>
  <si>
    <t>进一步提升农户住房的抗震减灾能力，让群众居住的更安全、更舒适，改善了人居环境。差异化补助大大减轻了群众的建房经济负担，让群众居有所安，能够安心务工，勤劳致富</t>
  </si>
  <si>
    <t>县住建局</t>
  </si>
  <si>
    <t>五、乡村建设项目</t>
  </si>
  <si>
    <t>瓦泉村后川河堤防防护工程</t>
  </si>
  <si>
    <t>张家川镇瓦泉村</t>
  </si>
  <si>
    <t>在瓦泉村新建堤防480米，概算投资68万元。</t>
  </si>
  <si>
    <t>有效改善村级基础设施条件</t>
  </si>
  <si>
    <t>县发改局</t>
  </si>
  <si>
    <t>张家川镇</t>
  </si>
  <si>
    <t>堡山村基础设施补短板建设项目</t>
  </si>
  <si>
    <t>2024.03-
2024.11</t>
  </si>
  <si>
    <t>张家川镇堡山村</t>
  </si>
  <si>
    <t>在堡山村新建小巷道1660平方米，路面平整及土方回填1660平方米，概算投资22万元。</t>
  </si>
  <si>
    <t>完善农村基础设施，改善村庄面貌，改善群众生产生活环境。</t>
  </si>
  <si>
    <t>六、乡村治理项目</t>
  </si>
  <si>
    <t>巾帼家美积分超市补货</t>
  </si>
  <si>
    <t>续建</t>
  </si>
  <si>
    <t>在各乡镇妇联已建“巾帼家美积分超市”的基础上，对管理规范、运行良好的24个“巾帼家美积分超市”进行补货，每个超市5000元用于物资奖补，进一步推动“积分超市”高效发展，调动广大农村妇女群众及家庭积极参与到文明家庭创建、人居环境整治、关爱行动等工作中，助力乡村治理和精神文明建设。</t>
  </si>
  <si>
    <t>继续在乡村建设示范行动省市级示范村中推动建设“积分超市”，不断扩大“积分超市”活动知晓率，推进家风社风持续好转，乡村治理持续提升</t>
  </si>
  <si>
    <t>七、农村安全饮水项目</t>
  </si>
  <si>
    <t>平安乡马原村农村安全饮水提升项目</t>
  </si>
  <si>
    <t>平安乡马原村</t>
  </si>
  <si>
    <t>计划实施平安乡马原村农村安全饮水提升项目。建设内容为：新开挖自来水管网2800m，埋深1.2m，回填土方4896m³，检查井4座，水表35个，户检查井35个，硬化路面4080㎡，安排资金42万元。</t>
  </si>
  <si>
    <t>平安乡马原村2个自然村群众供水为单村供水方式，涉及35户群众。该项目的实施，将有效巩固提升脱贫群众安全饮水水平。</t>
  </si>
  <si>
    <t>县水务局</t>
  </si>
  <si>
    <t>平安乡</t>
  </si>
  <si>
    <t>八、易地搬迁安置点后续扶持项目</t>
  </si>
  <si>
    <t>大阳镇梁堡村水毁护坡项目</t>
  </si>
  <si>
    <t>大阳镇梁堡村</t>
  </si>
  <si>
    <t>在大阳镇梁堡村实施水毁护坡建设项目。具体建设内容为：新建护坡两处，其中一处长20米，高4米，另一处长17米，高5米，配套实施道路硬化、水渠及土方，预算资金18万元。</t>
  </si>
  <si>
    <t>该项目的实施，进一步补齐大阳镇梁堡村基础设施短板，方便群众生产生活。</t>
  </si>
  <si>
    <t>大阳镇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</si>
</sst>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_);\(0\)"/>
    <numFmt numFmtId="179" formatCode="#,##0.00_ "/>
  </numFmts>
  <fonts count="3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4"/>
      <name val="黑体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sz val="16"/>
      <name val="黑体"/>
      <charset val="134"/>
    </font>
    <font>
      <sz val="16"/>
      <name val="Times New Roman"/>
      <charset val="0"/>
    </font>
    <font>
      <b/>
      <sz val="14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4"/>
      <name val="Times New Roman"/>
      <charset val="0"/>
    </font>
    <font>
      <b/>
      <sz val="14"/>
      <name val="Times New Roman"/>
      <charset val="0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justify" vertical="center" wrapText="1"/>
    </xf>
    <xf numFmtId="176" fontId="12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176" fontId="10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70" zoomScaleNormal="70" topLeftCell="A18" workbookViewId="0">
      <selection activeCell="L25" sqref="L25"/>
    </sheetView>
  </sheetViews>
  <sheetFormatPr defaultColWidth="9" defaultRowHeight="15"/>
  <cols>
    <col min="1" max="1" width="9.99166666666667" style="5" customWidth="1"/>
    <col min="2" max="2" width="34.475" style="1" customWidth="1"/>
    <col min="3" max="3" width="8.775" style="1" customWidth="1"/>
    <col min="4" max="4" width="15" style="1" customWidth="1"/>
    <col min="5" max="5" width="17.2666666666667" style="1" customWidth="1"/>
    <col min="6" max="6" width="97.2166666666667" style="1" customWidth="1"/>
    <col min="7" max="7" width="10.9" style="5" customWidth="1"/>
    <col min="8" max="8" width="42.1083333333333" style="1" customWidth="1"/>
    <col min="9" max="9" width="13.125" style="5" customWidth="1"/>
    <col min="10" max="10" width="9.64166666666667" style="5" customWidth="1"/>
    <col min="11" max="11" width="4.925" style="1" customWidth="1"/>
    <col min="12" max="12" width="66.25" style="1" customWidth="1"/>
    <col min="13" max="13" width="9" style="1"/>
    <col min="14" max="14" width="11.25" style="1"/>
    <col min="15" max="15" width="9.875" style="1"/>
    <col min="16" max="18" width="9" style="1"/>
    <col min="19" max="19" width="11.25" style="1"/>
    <col min="20" max="16384" width="9" style="1"/>
  </cols>
  <sheetData>
    <row r="1" ht="33" customHeight="1" spans="1:1">
      <c r="A1" s="6" t="s">
        <v>0</v>
      </c>
    </row>
    <row r="2" s="1" customFormat="1" ht="45" customHeight="1" spans="1:11">
      <c r="A2" s="7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</row>
    <row r="3" s="1" customFormat="1" ht="29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48" t="s">
        <v>10</v>
      </c>
      <c r="J3" s="48" t="s">
        <v>11</v>
      </c>
      <c r="K3" s="48" t="s">
        <v>12</v>
      </c>
    </row>
    <row r="4" s="1" customFormat="1" ht="37" customHeight="1" spans="1:11">
      <c r="A4" s="12"/>
      <c r="B4" s="12"/>
      <c r="C4" s="12"/>
      <c r="D4" s="12"/>
      <c r="E4" s="12"/>
      <c r="F4" s="12"/>
      <c r="G4" s="12"/>
      <c r="H4" s="11" t="s">
        <v>13</v>
      </c>
      <c r="I4" s="49"/>
      <c r="J4" s="49"/>
      <c r="K4" s="49"/>
    </row>
    <row r="5" s="2" customFormat="1" ht="37" customHeight="1" spans="1:11">
      <c r="A5" s="13" t="s">
        <v>14</v>
      </c>
      <c r="B5" s="14"/>
      <c r="C5" s="14"/>
      <c r="D5" s="14"/>
      <c r="E5" s="14"/>
      <c r="F5" s="14"/>
      <c r="G5" s="15">
        <f>G6+G14+G16+G19+G21+G24+G26+G28</f>
        <v>450</v>
      </c>
      <c r="H5" s="14"/>
      <c r="I5" s="50"/>
      <c r="J5" s="50"/>
      <c r="K5" s="14"/>
    </row>
    <row r="6" s="2" customFormat="1" ht="35" customHeight="1" spans="1:11">
      <c r="A6" s="16" t="s">
        <v>15</v>
      </c>
      <c r="B6" s="17"/>
      <c r="C6" s="18"/>
      <c r="D6" s="18"/>
      <c r="E6" s="18"/>
      <c r="F6" s="18"/>
      <c r="G6" s="19">
        <f>G7+G11</f>
        <v>176</v>
      </c>
      <c r="H6" s="18"/>
      <c r="I6" s="51"/>
      <c r="J6" s="51"/>
      <c r="K6" s="18"/>
    </row>
    <row r="7" s="2" customFormat="1" ht="35" customHeight="1" spans="1:11">
      <c r="A7" s="20" t="s">
        <v>16</v>
      </c>
      <c r="B7" s="21" t="s">
        <v>17</v>
      </c>
      <c r="C7" s="18"/>
      <c r="D7" s="18"/>
      <c r="E7" s="18"/>
      <c r="F7" s="18"/>
      <c r="G7" s="19">
        <f>G8+G9+G10</f>
        <v>130</v>
      </c>
      <c r="H7" s="18"/>
      <c r="I7" s="51"/>
      <c r="J7" s="51"/>
      <c r="K7" s="18"/>
    </row>
    <row r="8" s="2" customFormat="1" ht="83" customHeight="1" spans="1:11">
      <c r="A8" s="22">
        <v>1</v>
      </c>
      <c r="B8" s="23" t="s">
        <v>18</v>
      </c>
      <c r="C8" s="24" t="s">
        <v>19</v>
      </c>
      <c r="D8" s="25" t="s">
        <v>20</v>
      </c>
      <c r="E8" s="24" t="s">
        <v>21</v>
      </c>
      <c r="F8" s="26" t="s">
        <v>22</v>
      </c>
      <c r="G8" s="27">
        <v>60</v>
      </c>
      <c r="H8" s="26" t="s">
        <v>23</v>
      </c>
      <c r="I8" s="32" t="s">
        <v>24</v>
      </c>
      <c r="J8" s="32" t="s">
        <v>21</v>
      </c>
      <c r="K8" s="52"/>
    </row>
    <row r="9" s="2" customFormat="1" ht="108" customHeight="1" spans="1:12">
      <c r="A9" s="22">
        <v>2</v>
      </c>
      <c r="B9" s="23" t="s">
        <v>25</v>
      </c>
      <c r="C9" s="24" t="s">
        <v>19</v>
      </c>
      <c r="D9" s="25" t="s">
        <v>20</v>
      </c>
      <c r="E9" s="24" t="s">
        <v>21</v>
      </c>
      <c r="F9" s="26" t="s">
        <v>26</v>
      </c>
      <c r="G9" s="27">
        <v>60</v>
      </c>
      <c r="H9" s="26" t="s">
        <v>27</v>
      </c>
      <c r="I9" s="32" t="s">
        <v>24</v>
      </c>
      <c r="J9" s="32" t="s">
        <v>21</v>
      </c>
      <c r="K9" s="52"/>
      <c r="L9" s="53"/>
    </row>
    <row r="10" s="2" customFormat="1" ht="109" customHeight="1" spans="1:11">
      <c r="A10" s="22">
        <v>3</v>
      </c>
      <c r="B10" s="23" t="s">
        <v>28</v>
      </c>
      <c r="C10" s="24" t="s">
        <v>19</v>
      </c>
      <c r="D10" s="25" t="s">
        <v>20</v>
      </c>
      <c r="E10" s="24" t="s">
        <v>29</v>
      </c>
      <c r="F10" s="26" t="s">
        <v>30</v>
      </c>
      <c r="G10" s="27">
        <v>10</v>
      </c>
      <c r="H10" s="26" t="s">
        <v>31</v>
      </c>
      <c r="I10" s="32" t="s">
        <v>32</v>
      </c>
      <c r="J10" s="32" t="s">
        <v>32</v>
      </c>
      <c r="K10" s="52"/>
    </row>
    <row r="11" s="2" customFormat="1" ht="40" customHeight="1" spans="1:11">
      <c r="A11" s="28">
        <v>-2</v>
      </c>
      <c r="B11" s="29" t="s">
        <v>33</v>
      </c>
      <c r="C11" s="23"/>
      <c r="D11" s="30"/>
      <c r="E11" s="23"/>
      <c r="F11" s="26"/>
      <c r="G11" s="27">
        <f>G12+G13</f>
        <v>46</v>
      </c>
      <c r="H11" s="26"/>
      <c r="I11" s="32"/>
      <c r="J11" s="32"/>
      <c r="K11" s="52"/>
    </row>
    <row r="12" s="3" customFormat="1" ht="105" customHeight="1" spans="1:11">
      <c r="A12" s="22">
        <v>1</v>
      </c>
      <c r="B12" s="31" t="s">
        <v>34</v>
      </c>
      <c r="C12" s="32" t="s">
        <v>19</v>
      </c>
      <c r="D12" s="33" t="s">
        <v>20</v>
      </c>
      <c r="E12" s="24" t="s">
        <v>35</v>
      </c>
      <c r="F12" s="26" t="s">
        <v>36</v>
      </c>
      <c r="G12" s="27">
        <f>18+8</f>
        <v>26</v>
      </c>
      <c r="H12" s="26" t="s">
        <v>37</v>
      </c>
      <c r="I12" s="32" t="s">
        <v>38</v>
      </c>
      <c r="J12" s="32" t="s">
        <v>39</v>
      </c>
      <c r="K12" s="18"/>
    </row>
    <row r="13" s="2" customFormat="1" ht="82" customHeight="1" spans="1:11">
      <c r="A13" s="22">
        <v>2</v>
      </c>
      <c r="B13" s="23" t="s">
        <v>40</v>
      </c>
      <c r="C13" s="24" t="s">
        <v>19</v>
      </c>
      <c r="D13" s="22" t="s">
        <v>20</v>
      </c>
      <c r="E13" s="24" t="s">
        <v>35</v>
      </c>
      <c r="F13" s="26" t="s">
        <v>41</v>
      </c>
      <c r="G13" s="34">
        <v>20</v>
      </c>
      <c r="H13" s="26" t="s">
        <v>42</v>
      </c>
      <c r="I13" s="32" t="s">
        <v>38</v>
      </c>
      <c r="J13" s="24" t="s">
        <v>39</v>
      </c>
      <c r="K13" s="52"/>
    </row>
    <row r="14" s="2" customFormat="1" ht="33" customHeight="1" spans="1:11">
      <c r="A14" s="16" t="s">
        <v>43</v>
      </c>
      <c r="B14" s="17"/>
      <c r="C14" s="18"/>
      <c r="D14" s="18"/>
      <c r="E14" s="18"/>
      <c r="F14" s="35"/>
      <c r="G14" s="19">
        <f>G15</f>
        <v>18</v>
      </c>
      <c r="H14" s="35"/>
      <c r="I14" s="51"/>
      <c r="J14" s="51"/>
      <c r="K14" s="18"/>
    </row>
    <row r="15" s="4" customFormat="1" ht="106" customHeight="1" spans="1:11">
      <c r="A15" s="22">
        <v>1</v>
      </c>
      <c r="B15" s="23" t="s">
        <v>44</v>
      </c>
      <c r="C15" s="24" t="s">
        <v>19</v>
      </c>
      <c r="D15" s="25" t="s">
        <v>20</v>
      </c>
      <c r="E15" s="24" t="s">
        <v>35</v>
      </c>
      <c r="F15" s="26" t="s">
        <v>45</v>
      </c>
      <c r="G15" s="27">
        <v>18</v>
      </c>
      <c r="H15" s="23" t="s">
        <v>46</v>
      </c>
      <c r="I15" s="32" t="s">
        <v>32</v>
      </c>
      <c r="J15" s="32" t="s">
        <v>32</v>
      </c>
      <c r="K15" s="27"/>
    </row>
    <row r="16" s="2" customFormat="1" ht="34" customHeight="1" spans="1:11">
      <c r="A16" s="16" t="s">
        <v>47</v>
      </c>
      <c r="B16" s="17"/>
      <c r="C16" s="25"/>
      <c r="D16" s="25"/>
      <c r="E16" s="25"/>
      <c r="F16" s="36"/>
      <c r="G16" s="19">
        <f>G17+G18</f>
        <v>56</v>
      </c>
      <c r="H16" s="30"/>
      <c r="I16" s="22"/>
      <c r="J16" s="22"/>
      <c r="K16" s="52"/>
    </row>
    <row r="17" s="2" customFormat="1" ht="100" customHeight="1" spans="1:11">
      <c r="A17" s="22">
        <v>1</v>
      </c>
      <c r="B17" s="26" t="s">
        <v>48</v>
      </c>
      <c r="C17" s="26" t="s">
        <v>19</v>
      </c>
      <c r="D17" s="25" t="s">
        <v>20</v>
      </c>
      <c r="E17" s="32" t="s">
        <v>35</v>
      </c>
      <c r="F17" s="26" t="s">
        <v>49</v>
      </c>
      <c r="G17" s="32">
        <v>30</v>
      </c>
      <c r="H17" s="23" t="s">
        <v>50</v>
      </c>
      <c r="I17" s="32" t="s">
        <v>51</v>
      </c>
      <c r="J17" s="32" t="s">
        <v>51</v>
      </c>
      <c r="K17" s="52"/>
    </row>
    <row r="18" s="2" customFormat="1" ht="67" customHeight="1" spans="1:11">
      <c r="A18" s="22">
        <v>2</v>
      </c>
      <c r="B18" s="26" t="s">
        <v>52</v>
      </c>
      <c r="C18" s="26" t="s">
        <v>19</v>
      </c>
      <c r="D18" s="25" t="s">
        <v>20</v>
      </c>
      <c r="E18" s="32" t="s">
        <v>35</v>
      </c>
      <c r="F18" s="26" t="s">
        <v>53</v>
      </c>
      <c r="G18" s="32">
        <v>26</v>
      </c>
      <c r="H18" s="23" t="s">
        <v>54</v>
      </c>
      <c r="I18" s="54" t="s">
        <v>55</v>
      </c>
      <c r="J18" s="54" t="s">
        <v>55</v>
      </c>
      <c r="K18" s="52"/>
    </row>
    <row r="19" s="2" customFormat="1" ht="33" customHeight="1" spans="1:11">
      <c r="A19" s="16" t="s">
        <v>56</v>
      </c>
      <c r="B19" s="17"/>
      <c r="C19" s="18"/>
      <c r="D19" s="18"/>
      <c r="E19" s="18"/>
      <c r="F19" s="35"/>
      <c r="G19" s="19">
        <f>G20</f>
        <v>38</v>
      </c>
      <c r="H19" s="35"/>
      <c r="I19" s="51"/>
      <c r="J19" s="51"/>
      <c r="K19" s="18"/>
    </row>
    <row r="20" s="2" customFormat="1" ht="149" customHeight="1" spans="1:11">
      <c r="A20" s="22">
        <v>1</v>
      </c>
      <c r="B20" s="37" t="s">
        <v>57</v>
      </c>
      <c r="C20" s="32" t="s">
        <v>19</v>
      </c>
      <c r="D20" s="22" t="s">
        <v>20</v>
      </c>
      <c r="E20" s="38" t="s">
        <v>58</v>
      </c>
      <c r="F20" s="26" t="s">
        <v>59</v>
      </c>
      <c r="G20" s="27">
        <v>38</v>
      </c>
      <c r="H20" s="26" t="s">
        <v>60</v>
      </c>
      <c r="I20" s="32" t="s">
        <v>61</v>
      </c>
      <c r="J20" s="32" t="s">
        <v>29</v>
      </c>
      <c r="K20" s="52"/>
    </row>
    <row r="21" s="2" customFormat="1" ht="39" customHeight="1" spans="1:11">
      <c r="A21" s="16" t="s">
        <v>62</v>
      </c>
      <c r="B21" s="17"/>
      <c r="C21" s="18"/>
      <c r="D21" s="18"/>
      <c r="E21" s="18"/>
      <c r="F21" s="35"/>
      <c r="G21" s="19">
        <f>G22+G23</f>
        <v>90</v>
      </c>
      <c r="H21" s="35"/>
      <c r="I21" s="51"/>
      <c r="J21" s="51"/>
      <c r="K21" s="18"/>
    </row>
    <row r="22" s="3" customFormat="1" ht="46" customHeight="1" spans="1:11">
      <c r="A22" s="22">
        <v>1</v>
      </c>
      <c r="B22" s="26" t="s">
        <v>63</v>
      </c>
      <c r="C22" s="32" t="s">
        <v>19</v>
      </c>
      <c r="D22" s="22" t="s">
        <v>20</v>
      </c>
      <c r="E22" s="32" t="s">
        <v>64</v>
      </c>
      <c r="F22" s="26" t="s">
        <v>65</v>
      </c>
      <c r="G22" s="39">
        <v>68</v>
      </c>
      <c r="H22" s="26" t="s">
        <v>66</v>
      </c>
      <c r="I22" s="32" t="s">
        <v>67</v>
      </c>
      <c r="J22" s="32" t="s">
        <v>68</v>
      </c>
      <c r="K22" s="18"/>
    </row>
    <row r="23" s="3" customFormat="1" ht="71" customHeight="1" spans="1:11">
      <c r="A23" s="22">
        <v>2</v>
      </c>
      <c r="B23" s="26" t="s">
        <v>69</v>
      </c>
      <c r="C23" s="32" t="s">
        <v>19</v>
      </c>
      <c r="D23" s="22" t="s">
        <v>70</v>
      </c>
      <c r="E23" s="32" t="s">
        <v>71</v>
      </c>
      <c r="F23" s="26" t="s">
        <v>72</v>
      </c>
      <c r="G23" s="39">
        <v>22</v>
      </c>
      <c r="H23" s="26" t="s">
        <v>73</v>
      </c>
      <c r="I23" s="32" t="s">
        <v>67</v>
      </c>
      <c r="J23" s="32" t="s">
        <v>68</v>
      </c>
      <c r="K23" s="18"/>
    </row>
    <row r="24" s="3" customFormat="1" ht="35" customHeight="1" spans="1:11">
      <c r="A24" s="16" t="s">
        <v>74</v>
      </c>
      <c r="B24" s="17"/>
      <c r="C24" s="40"/>
      <c r="D24" s="41"/>
      <c r="E24" s="40"/>
      <c r="F24" s="42"/>
      <c r="G24" s="19">
        <f t="shared" ref="G24:G28" si="0">G25</f>
        <v>12</v>
      </c>
      <c r="H24" s="43"/>
      <c r="I24" s="55"/>
      <c r="J24" s="55"/>
      <c r="K24" s="19"/>
    </row>
    <row r="25" s="2" customFormat="1" ht="107" customHeight="1" spans="1:11">
      <c r="A25" s="22">
        <v>3</v>
      </c>
      <c r="B25" s="23" t="s">
        <v>75</v>
      </c>
      <c r="C25" s="24" t="s">
        <v>76</v>
      </c>
      <c r="D25" s="25" t="s">
        <v>20</v>
      </c>
      <c r="E25" s="24" t="s">
        <v>29</v>
      </c>
      <c r="F25" s="26" t="s">
        <v>77</v>
      </c>
      <c r="G25" s="27">
        <v>12</v>
      </c>
      <c r="H25" s="23" t="s">
        <v>78</v>
      </c>
      <c r="I25" s="32" t="s">
        <v>32</v>
      </c>
      <c r="J25" s="32" t="s">
        <v>32</v>
      </c>
      <c r="K25" s="27"/>
    </row>
    <row r="26" s="3" customFormat="1" ht="34" customHeight="1" spans="1:11">
      <c r="A26" s="16" t="s">
        <v>79</v>
      </c>
      <c r="B26" s="17"/>
      <c r="C26" s="22"/>
      <c r="D26" s="22"/>
      <c r="E26" s="22"/>
      <c r="F26" s="44"/>
      <c r="G26" s="45">
        <f t="shared" si="0"/>
        <v>42</v>
      </c>
      <c r="H26" s="44"/>
      <c r="I26" s="22"/>
      <c r="J26" s="22"/>
      <c r="K26" s="18"/>
    </row>
    <row r="27" s="3" customFormat="1" ht="97" customHeight="1" spans="1:11">
      <c r="A27" s="22">
        <v>1</v>
      </c>
      <c r="B27" s="37" t="s">
        <v>80</v>
      </c>
      <c r="C27" s="32" t="s">
        <v>19</v>
      </c>
      <c r="D27" s="22" t="s">
        <v>20</v>
      </c>
      <c r="E27" s="32" t="s">
        <v>81</v>
      </c>
      <c r="F27" s="26" t="s">
        <v>82</v>
      </c>
      <c r="G27" s="27">
        <v>42</v>
      </c>
      <c r="H27" s="26" t="s">
        <v>83</v>
      </c>
      <c r="I27" s="32" t="s">
        <v>84</v>
      </c>
      <c r="J27" s="32" t="s">
        <v>85</v>
      </c>
      <c r="K27" s="18"/>
    </row>
    <row r="28" s="3" customFormat="1" ht="34" customHeight="1" spans="1:11">
      <c r="A28" s="16" t="s">
        <v>86</v>
      </c>
      <c r="B28" s="17"/>
      <c r="C28" s="22"/>
      <c r="D28" s="22"/>
      <c r="E28" s="22"/>
      <c r="F28" s="44"/>
      <c r="G28" s="45">
        <f t="shared" si="0"/>
        <v>18</v>
      </c>
      <c r="H28" s="44"/>
      <c r="I28" s="22"/>
      <c r="J28" s="22"/>
      <c r="K28" s="18"/>
    </row>
    <row r="29" s="3" customFormat="1" ht="64" customHeight="1" spans="1:11">
      <c r="A29" s="22">
        <v>1</v>
      </c>
      <c r="B29" s="46" t="s">
        <v>87</v>
      </c>
      <c r="C29" s="32" t="s">
        <v>19</v>
      </c>
      <c r="D29" s="22" t="s">
        <v>20</v>
      </c>
      <c r="E29" s="32" t="s">
        <v>88</v>
      </c>
      <c r="F29" s="26" t="s">
        <v>89</v>
      </c>
      <c r="G29" s="27">
        <v>18</v>
      </c>
      <c r="H29" s="26" t="s">
        <v>90</v>
      </c>
      <c r="I29" s="32" t="s">
        <v>67</v>
      </c>
      <c r="J29" s="32" t="s">
        <v>91</v>
      </c>
      <c r="K29" s="18"/>
    </row>
    <row r="30" spans="6:6">
      <c r="F30" s="47"/>
    </row>
    <row r="31" spans="6:6">
      <c r="F31" s="47"/>
    </row>
    <row r="32" spans="6:6">
      <c r="F32" s="47"/>
    </row>
    <row r="33" spans="6:6">
      <c r="F33" s="47"/>
    </row>
    <row r="34" spans="6:6">
      <c r="F34" s="47"/>
    </row>
    <row r="35" spans="6:6">
      <c r="F35" s="47"/>
    </row>
  </sheetData>
  <mergeCells count="19">
    <mergeCell ref="A2:K2"/>
    <mergeCell ref="A6:B6"/>
    <mergeCell ref="A14:B14"/>
    <mergeCell ref="A16:B16"/>
    <mergeCell ref="A19:B19"/>
    <mergeCell ref="A21:B21"/>
    <mergeCell ref="A24:B24"/>
    <mergeCell ref="A26:B26"/>
    <mergeCell ref="A28:B28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</mergeCells>
  <pageMargins left="0.314583333333333" right="0.275" top="0.550694444444444" bottom="0.236111111111111" header="0.393055555555556" footer="0.314583333333333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Etro、格调</cp:lastModifiedBy>
  <dcterms:created xsi:type="dcterms:W3CDTF">2023-03-22T04:52:00Z</dcterms:created>
  <dcterms:modified xsi:type="dcterms:W3CDTF">2024-04-30T08:39:42Z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DFB39F4CDF184B52A17A6F36AD87E6D1_13</vt:lpwstr>
  </property>
  <property fmtid="{D5CDD505-2E9C-101B-9397-08002B2CF9AE}" pid="3" name="KSOProductBuildVer">
    <vt:lpwstr>2052-12.1.0.16729</vt:lpwstr>
  </property>
</Properties>
</file>