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Sheet1!$A$3:$AA$155</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<sst xmlns="http://schemas.openxmlformats.org/spreadsheetml/2006/main" count="1757" uniqueCount="424">
  <si>
    <t>附表3：</t>
  </si>
  <si>
    <t>张家川县2024年统筹整合财政涉农资金年中调整项目计划表</t>
  </si>
  <si>
    <t>序号</t>
  </si>
  <si>
    <t>项目名称</t>
  </si>
  <si>
    <t>建设
性质（新建或续建）</t>
  </si>
  <si>
    <t>建设起
止年限</t>
  </si>
  <si>
    <t>建设
地点（以乡镇为单位细化到村）</t>
  </si>
  <si>
    <t>建设内容</t>
  </si>
  <si>
    <t>投资规模及资金来源（万元）</t>
  </si>
  <si>
    <t>中央、省级资金来源及文号</t>
  </si>
  <si>
    <t>是否原渠道使用资金（是/否）</t>
  </si>
  <si>
    <t>绩效目标</t>
  </si>
  <si>
    <t>项目主管单位</t>
  </si>
  <si>
    <t>项目实施单位</t>
  </si>
  <si>
    <t>批复
文号</t>
  </si>
  <si>
    <t>备注</t>
  </si>
  <si>
    <t>合计</t>
  </si>
  <si>
    <t>中央
资金</t>
  </si>
  <si>
    <t>省级
资金</t>
  </si>
  <si>
    <t>市级
资金</t>
  </si>
  <si>
    <t>县级
资金</t>
  </si>
  <si>
    <t>项目效益情况</t>
  </si>
  <si>
    <t>利益联结机制（联农带农机制）</t>
  </si>
  <si>
    <t>受益村数
(个)</t>
  </si>
  <si>
    <t>受益户数
(万户)</t>
  </si>
  <si>
    <t>受益人数
(万人)</t>
  </si>
  <si>
    <t>单位名称</t>
  </si>
  <si>
    <t>责任人</t>
  </si>
  <si>
    <t>脱贫村</t>
  </si>
  <si>
    <t>其他村</t>
  </si>
  <si>
    <t>小计</t>
  </si>
  <si>
    <t>脱贫户（含监测对象）</t>
  </si>
  <si>
    <t>其他农户</t>
  </si>
  <si>
    <t>脱贫人口人数（含监测对象）</t>
  </si>
  <si>
    <t>其他人口人数</t>
  </si>
  <si>
    <t>合     计</t>
  </si>
  <si>
    <t>一</t>
  </si>
  <si>
    <t>农业产业发展方面</t>
  </si>
  <si>
    <t>投资3087.5万元用于实施农业产业发展项目。</t>
  </si>
  <si>
    <t>（一）</t>
  </si>
  <si>
    <t>种植业</t>
  </si>
  <si>
    <t>投资1356.88万元用于实施种植业项目。</t>
  </si>
  <si>
    <t>到户种植业</t>
  </si>
  <si>
    <t>投资1356.88万元用于实施到户种植业项目。</t>
  </si>
  <si>
    <t>旱作农业到户补助项目（脱贫户）</t>
  </si>
  <si>
    <r>
      <rPr>
        <b/>
        <sz val="18"/>
        <rFont val="宋体"/>
        <charset val="134"/>
      </rPr>
      <t>在</t>
    </r>
    <r>
      <rPr>
        <b/>
        <sz val="18"/>
        <rFont val="Times New Roman"/>
        <charset val="134"/>
      </rPr>
      <t>14</t>
    </r>
    <r>
      <rPr>
        <b/>
        <sz val="18"/>
        <rFont val="宋体"/>
        <charset val="134"/>
      </rPr>
      <t>乡镇投入</t>
    </r>
    <r>
      <rPr>
        <b/>
        <sz val="18"/>
        <rFont val="Times New Roman"/>
        <charset val="134"/>
      </rPr>
      <t>671.11</t>
    </r>
    <r>
      <rPr>
        <b/>
        <sz val="18"/>
        <rFont val="宋体"/>
        <charset val="134"/>
      </rPr>
      <t>万元用于脱贫户种植旱作农业</t>
    </r>
    <r>
      <rPr>
        <b/>
        <sz val="18"/>
        <rFont val="Times New Roman"/>
        <charset val="134"/>
      </rPr>
      <t>33555.5</t>
    </r>
    <r>
      <rPr>
        <b/>
        <sz val="18"/>
        <rFont val="宋体"/>
        <charset val="134"/>
      </rPr>
      <t>亩，每亩补助</t>
    </r>
    <r>
      <rPr>
        <b/>
        <sz val="18"/>
        <rFont val="Times New Roman"/>
        <charset val="134"/>
      </rPr>
      <t>200</t>
    </r>
    <r>
      <rPr>
        <b/>
        <sz val="18"/>
        <rFont val="宋体"/>
        <charset val="134"/>
      </rPr>
      <t>元。</t>
    </r>
  </si>
  <si>
    <t>甘财振兴[2023]28号</t>
  </si>
  <si>
    <t>张家川镇旱作农业到户补助项目</t>
  </si>
  <si>
    <t>新建</t>
  </si>
  <si>
    <t>2024.01-2024.12</t>
  </si>
  <si>
    <t>张家川镇</t>
  </si>
  <si>
    <r>
      <rPr>
        <sz val="18"/>
        <rFont val="宋体"/>
        <charset val="134"/>
      </rPr>
      <t>在张家川镇投入</t>
    </r>
    <r>
      <rPr>
        <sz val="18"/>
        <rFont val="Times New Roman"/>
        <charset val="134"/>
      </rPr>
      <t>99.56</t>
    </r>
    <r>
      <rPr>
        <sz val="18"/>
        <rFont val="宋体"/>
        <charset val="134"/>
      </rPr>
      <t>万元脱贫户种植旱作农业</t>
    </r>
    <r>
      <rPr>
        <sz val="18"/>
        <rFont val="Times New Roman"/>
        <charset val="134"/>
      </rPr>
      <t>4978</t>
    </r>
    <r>
      <rPr>
        <sz val="18"/>
        <rFont val="宋体"/>
        <charset val="134"/>
      </rPr>
      <t>亩，每亩补助</t>
    </r>
    <r>
      <rPr>
        <sz val="18"/>
        <rFont val="Times New Roman"/>
        <charset val="134"/>
      </rPr>
      <t>200</t>
    </r>
    <r>
      <rPr>
        <sz val="18"/>
        <rFont val="宋体"/>
        <charset val="134"/>
      </rPr>
      <t>元。其中纳沟村</t>
    </r>
    <r>
      <rPr>
        <sz val="18"/>
        <rFont val="Times New Roman"/>
        <charset val="134"/>
      </rPr>
      <t>136</t>
    </r>
    <r>
      <rPr>
        <sz val="18"/>
        <rFont val="宋体"/>
        <charset val="134"/>
      </rPr>
      <t>户</t>
    </r>
    <r>
      <rPr>
        <sz val="18"/>
        <rFont val="Times New Roman"/>
        <charset val="134"/>
      </rPr>
      <t>320</t>
    </r>
    <r>
      <rPr>
        <sz val="18"/>
        <rFont val="宋体"/>
        <charset val="134"/>
      </rPr>
      <t>亩、上磨村</t>
    </r>
    <r>
      <rPr>
        <sz val="18"/>
        <rFont val="Times New Roman"/>
        <charset val="134"/>
      </rPr>
      <t>140</t>
    </r>
    <r>
      <rPr>
        <sz val="18"/>
        <rFont val="宋体"/>
        <charset val="134"/>
      </rPr>
      <t>户</t>
    </r>
    <r>
      <rPr>
        <sz val="18"/>
        <rFont val="Times New Roman"/>
        <charset val="134"/>
      </rPr>
      <t>280</t>
    </r>
    <r>
      <rPr>
        <sz val="18"/>
        <rFont val="宋体"/>
        <charset val="134"/>
      </rPr>
      <t>亩、下仁村</t>
    </r>
    <r>
      <rPr>
        <sz val="18"/>
        <rFont val="Times New Roman"/>
        <charset val="134"/>
      </rPr>
      <t>50</t>
    </r>
    <r>
      <rPr>
        <sz val="18"/>
        <rFont val="宋体"/>
        <charset val="134"/>
      </rPr>
      <t>户</t>
    </r>
    <r>
      <rPr>
        <sz val="18"/>
        <rFont val="Times New Roman"/>
        <charset val="134"/>
      </rPr>
      <t>120</t>
    </r>
    <r>
      <rPr>
        <sz val="18"/>
        <rFont val="宋体"/>
        <charset val="134"/>
      </rPr>
      <t>亩、大堡村</t>
    </r>
    <r>
      <rPr>
        <sz val="18"/>
        <rFont val="Times New Roman"/>
        <charset val="134"/>
      </rPr>
      <t>85</t>
    </r>
    <r>
      <rPr>
        <sz val="18"/>
        <rFont val="宋体"/>
        <charset val="134"/>
      </rPr>
      <t>户</t>
    </r>
    <r>
      <rPr>
        <sz val="18"/>
        <rFont val="Times New Roman"/>
        <charset val="134"/>
      </rPr>
      <t>200</t>
    </r>
    <r>
      <rPr>
        <sz val="18"/>
        <rFont val="宋体"/>
        <charset val="134"/>
      </rPr>
      <t>亩、园树村</t>
    </r>
    <r>
      <rPr>
        <sz val="18"/>
        <rFont val="Times New Roman"/>
        <charset val="134"/>
      </rPr>
      <t>127</t>
    </r>
    <r>
      <rPr>
        <sz val="18"/>
        <rFont val="宋体"/>
        <charset val="134"/>
      </rPr>
      <t>户</t>
    </r>
    <r>
      <rPr>
        <sz val="18"/>
        <rFont val="Times New Roman"/>
        <charset val="134"/>
      </rPr>
      <t>480</t>
    </r>
    <r>
      <rPr>
        <sz val="18"/>
        <rFont val="宋体"/>
        <charset val="134"/>
      </rPr>
      <t>亩、袁川村</t>
    </r>
    <r>
      <rPr>
        <sz val="18"/>
        <rFont val="Times New Roman"/>
        <charset val="134"/>
      </rPr>
      <t>128</t>
    </r>
    <r>
      <rPr>
        <sz val="18"/>
        <rFont val="宋体"/>
        <charset val="134"/>
      </rPr>
      <t>户</t>
    </r>
    <r>
      <rPr>
        <sz val="18"/>
        <rFont val="Times New Roman"/>
        <charset val="134"/>
      </rPr>
      <t>256</t>
    </r>
    <r>
      <rPr>
        <sz val="18"/>
        <rFont val="宋体"/>
        <charset val="134"/>
      </rPr>
      <t>亩、赵川村</t>
    </r>
    <r>
      <rPr>
        <sz val="18"/>
        <rFont val="Times New Roman"/>
        <charset val="134"/>
      </rPr>
      <t>58</t>
    </r>
    <r>
      <rPr>
        <sz val="18"/>
        <rFont val="宋体"/>
        <charset val="134"/>
      </rPr>
      <t>户</t>
    </r>
    <r>
      <rPr>
        <sz val="18"/>
        <rFont val="Times New Roman"/>
        <charset val="134"/>
      </rPr>
      <t>126</t>
    </r>
    <r>
      <rPr>
        <sz val="18"/>
        <rFont val="宋体"/>
        <charset val="134"/>
      </rPr>
      <t>亩、堡山村</t>
    </r>
    <r>
      <rPr>
        <sz val="18"/>
        <rFont val="Times New Roman"/>
        <charset val="134"/>
      </rPr>
      <t>122</t>
    </r>
    <r>
      <rPr>
        <sz val="18"/>
        <rFont val="宋体"/>
        <charset val="134"/>
      </rPr>
      <t>户</t>
    </r>
    <r>
      <rPr>
        <sz val="18"/>
        <rFont val="Times New Roman"/>
        <charset val="134"/>
      </rPr>
      <t>122</t>
    </r>
    <r>
      <rPr>
        <sz val="18"/>
        <rFont val="宋体"/>
        <charset val="134"/>
      </rPr>
      <t>亩、背武村</t>
    </r>
    <r>
      <rPr>
        <sz val="18"/>
        <rFont val="Times New Roman"/>
        <charset val="134"/>
      </rPr>
      <t>120</t>
    </r>
    <r>
      <rPr>
        <sz val="18"/>
        <rFont val="宋体"/>
        <charset val="134"/>
      </rPr>
      <t>户</t>
    </r>
    <r>
      <rPr>
        <sz val="18"/>
        <rFont val="Times New Roman"/>
        <charset val="134"/>
      </rPr>
      <t>420</t>
    </r>
    <r>
      <rPr>
        <sz val="18"/>
        <rFont val="宋体"/>
        <charset val="134"/>
      </rPr>
      <t>亩、崔家村</t>
    </r>
    <r>
      <rPr>
        <sz val="18"/>
        <rFont val="Times New Roman"/>
        <charset val="134"/>
      </rPr>
      <t>70</t>
    </r>
    <r>
      <rPr>
        <sz val="18"/>
        <rFont val="宋体"/>
        <charset val="134"/>
      </rPr>
      <t>户</t>
    </r>
    <r>
      <rPr>
        <sz val="18"/>
        <rFont val="Times New Roman"/>
        <charset val="134"/>
      </rPr>
      <t>112</t>
    </r>
    <r>
      <rPr>
        <sz val="18"/>
        <rFont val="宋体"/>
        <charset val="134"/>
      </rPr>
      <t>亩、东关村</t>
    </r>
    <r>
      <rPr>
        <sz val="18"/>
        <rFont val="Times New Roman"/>
        <charset val="134"/>
      </rPr>
      <t>112</t>
    </r>
    <r>
      <rPr>
        <sz val="18"/>
        <rFont val="宋体"/>
        <charset val="134"/>
      </rPr>
      <t>户</t>
    </r>
    <r>
      <rPr>
        <sz val="18"/>
        <rFont val="Times New Roman"/>
        <charset val="134"/>
      </rPr>
      <t>220</t>
    </r>
    <r>
      <rPr>
        <sz val="18"/>
        <rFont val="宋体"/>
        <charset val="134"/>
      </rPr>
      <t>亩、南川村</t>
    </r>
    <r>
      <rPr>
        <sz val="18"/>
        <rFont val="Times New Roman"/>
        <charset val="134"/>
      </rPr>
      <t>140</t>
    </r>
    <r>
      <rPr>
        <sz val="18"/>
        <rFont val="宋体"/>
        <charset val="134"/>
      </rPr>
      <t>户</t>
    </r>
    <r>
      <rPr>
        <sz val="18"/>
        <rFont val="Times New Roman"/>
        <charset val="134"/>
      </rPr>
      <t>370</t>
    </r>
    <r>
      <rPr>
        <sz val="18"/>
        <rFont val="宋体"/>
        <charset val="134"/>
      </rPr>
      <t>亩、赵阳村</t>
    </r>
    <r>
      <rPr>
        <sz val="18"/>
        <rFont val="Times New Roman"/>
        <charset val="134"/>
      </rPr>
      <t>140</t>
    </r>
    <r>
      <rPr>
        <sz val="18"/>
        <rFont val="宋体"/>
        <charset val="134"/>
      </rPr>
      <t>户</t>
    </r>
    <r>
      <rPr>
        <sz val="18"/>
        <rFont val="Times New Roman"/>
        <charset val="134"/>
      </rPr>
      <t>330</t>
    </r>
    <r>
      <rPr>
        <sz val="18"/>
        <rFont val="宋体"/>
        <charset val="134"/>
      </rPr>
      <t>亩、刘家村</t>
    </r>
    <r>
      <rPr>
        <sz val="18"/>
        <rFont val="Times New Roman"/>
        <charset val="134"/>
      </rPr>
      <t>90</t>
    </r>
    <r>
      <rPr>
        <sz val="18"/>
        <rFont val="宋体"/>
        <charset val="134"/>
      </rPr>
      <t>户</t>
    </r>
    <r>
      <rPr>
        <sz val="18"/>
        <rFont val="Times New Roman"/>
        <charset val="134"/>
      </rPr>
      <t>240</t>
    </r>
    <r>
      <rPr>
        <sz val="18"/>
        <rFont val="宋体"/>
        <charset val="134"/>
      </rPr>
      <t>亩、瓦泉村</t>
    </r>
    <r>
      <rPr>
        <sz val="18"/>
        <rFont val="Times New Roman"/>
        <charset val="134"/>
      </rPr>
      <t>140</t>
    </r>
    <r>
      <rPr>
        <sz val="18"/>
        <rFont val="宋体"/>
        <charset val="134"/>
      </rPr>
      <t>户</t>
    </r>
    <r>
      <rPr>
        <sz val="18"/>
        <rFont val="Times New Roman"/>
        <charset val="134"/>
      </rPr>
      <t>300</t>
    </r>
    <r>
      <rPr>
        <sz val="18"/>
        <rFont val="宋体"/>
        <charset val="134"/>
      </rPr>
      <t>亩、崔湾村</t>
    </r>
    <r>
      <rPr>
        <sz val="18"/>
        <rFont val="Times New Roman"/>
        <charset val="134"/>
      </rPr>
      <t>60</t>
    </r>
    <r>
      <rPr>
        <sz val="18"/>
        <rFont val="宋体"/>
        <charset val="134"/>
      </rPr>
      <t>户</t>
    </r>
    <r>
      <rPr>
        <sz val="18"/>
        <rFont val="Times New Roman"/>
        <charset val="134"/>
      </rPr>
      <t>120</t>
    </r>
    <r>
      <rPr>
        <sz val="18"/>
        <rFont val="宋体"/>
        <charset val="134"/>
      </rPr>
      <t>亩、杨川村</t>
    </r>
    <r>
      <rPr>
        <sz val="18"/>
        <rFont val="Times New Roman"/>
        <charset val="134"/>
      </rPr>
      <t>86</t>
    </r>
    <r>
      <rPr>
        <sz val="18"/>
        <rFont val="宋体"/>
        <charset val="134"/>
      </rPr>
      <t>户</t>
    </r>
    <r>
      <rPr>
        <sz val="18"/>
        <rFont val="Times New Roman"/>
        <charset val="134"/>
      </rPr>
      <t>172</t>
    </r>
    <r>
      <rPr>
        <sz val="18"/>
        <rFont val="宋体"/>
        <charset val="134"/>
      </rPr>
      <t>亩、孟寺村</t>
    </r>
    <r>
      <rPr>
        <sz val="18"/>
        <rFont val="Times New Roman"/>
        <charset val="134"/>
      </rPr>
      <t>110</t>
    </r>
    <r>
      <rPr>
        <sz val="18"/>
        <rFont val="宋体"/>
        <charset val="134"/>
      </rPr>
      <t>户</t>
    </r>
    <r>
      <rPr>
        <sz val="18"/>
        <rFont val="Times New Roman"/>
        <charset val="134"/>
      </rPr>
      <t>400</t>
    </r>
    <r>
      <rPr>
        <sz val="18"/>
        <rFont val="宋体"/>
        <charset val="134"/>
      </rPr>
      <t>亩、杨店村</t>
    </r>
    <r>
      <rPr>
        <sz val="18"/>
        <rFont val="Times New Roman"/>
        <charset val="134"/>
      </rPr>
      <t>38</t>
    </r>
    <r>
      <rPr>
        <sz val="18"/>
        <rFont val="宋体"/>
        <charset val="134"/>
      </rPr>
      <t>户</t>
    </r>
    <r>
      <rPr>
        <sz val="18"/>
        <rFont val="Times New Roman"/>
        <charset val="134"/>
      </rPr>
      <t>40</t>
    </r>
    <r>
      <rPr>
        <sz val="18"/>
        <rFont val="宋体"/>
        <charset val="134"/>
      </rPr>
      <t>亩、东街村</t>
    </r>
    <r>
      <rPr>
        <sz val="18"/>
        <rFont val="Times New Roman"/>
        <charset val="134"/>
      </rPr>
      <t>110</t>
    </r>
    <r>
      <rPr>
        <sz val="18"/>
        <rFont val="宋体"/>
        <charset val="134"/>
      </rPr>
      <t>户</t>
    </r>
    <r>
      <rPr>
        <sz val="18"/>
        <rFont val="Times New Roman"/>
        <charset val="134"/>
      </rPr>
      <t>120</t>
    </r>
    <r>
      <rPr>
        <sz val="18"/>
        <rFont val="宋体"/>
        <charset val="134"/>
      </rPr>
      <t>亩、峡口村</t>
    </r>
    <r>
      <rPr>
        <sz val="18"/>
        <rFont val="Times New Roman"/>
        <charset val="134"/>
      </rPr>
      <t>80</t>
    </r>
    <r>
      <rPr>
        <sz val="18"/>
        <rFont val="宋体"/>
        <charset val="134"/>
      </rPr>
      <t>户</t>
    </r>
    <r>
      <rPr>
        <sz val="18"/>
        <rFont val="Times New Roman"/>
        <charset val="134"/>
      </rPr>
      <t>140</t>
    </r>
    <r>
      <rPr>
        <sz val="18"/>
        <rFont val="宋体"/>
        <charset val="134"/>
      </rPr>
      <t>亩、查湾村</t>
    </r>
    <r>
      <rPr>
        <sz val="18"/>
        <rFont val="Times New Roman"/>
        <charset val="134"/>
      </rPr>
      <t>50</t>
    </r>
    <r>
      <rPr>
        <sz val="18"/>
        <rFont val="宋体"/>
        <charset val="134"/>
      </rPr>
      <t>户</t>
    </r>
    <r>
      <rPr>
        <sz val="18"/>
        <rFont val="Times New Roman"/>
        <charset val="134"/>
      </rPr>
      <t>90</t>
    </r>
    <r>
      <rPr>
        <sz val="18"/>
        <rFont val="宋体"/>
        <charset val="134"/>
      </rPr>
      <t>亩。</t>
    </r>
  </si>
  <si>
    <t>否</t>
  </si>
  <si>
    <r>
      <rPr>
        <sz val="18"/>
        <rFont val="宋体"/>
        <charset val="134"/>
      </rPr>
      <t>提高玉米粮食产量，增加农户收益，亩均增收</t>
    </r>
    <r>
      <rPr>
        <sz val="18"/>
        <rFont val="Times New Roman"/>
        <charset val="134"/>
      </rPr>
      <t>100-300</t>
    </r>
    <r>
      <rPr>
        <sz val="18"/>
        <rFont val="宋体"/>
        <charset val="134"/>
      </rPr>
      <t>元。带动经济增长</t>
    </r>
  </si>
  <si>
    <t>直接补助到户，减轻农户负担，提高种粮积极性，增加农民收入。</t>
  </si>
  <si>
    <t>县农业农村局</t>
  </si>
  <si>
    <t>王旭升</t>
  </si>
  <si>
    <t>麻继武</t>
  </si>
  <si>
    <t>龙山镇旱作农业到户补助项目</t>
  </si>
  <si>
    <t>龙山镇</t>
  </si>
  <si>
    <r>
      <rPr>
        <sz val="18"/>
        <rFont val="宋体"/>
        <charset val="134"/>
      </rPr>
      <t>在龙山镇投入</t>
    </r>
    <r>
      <rPr>
        <sz val="18"/>
        <rFont val="Times New Roman"/>
        <charset val="134"/>
      </rPr>
      <t>71</t>
    </r>
    <r>
      <rPr>
        <sz val="18"/>
        <rFont val="宋体"/>
        <charset val="134"/>
      </rPr>
      <t>万元脱贫户种植旱作农业</t>
    </r>
    <r>
      <rPr>
        <sz val="18"/>
        <rFont val="Times New Roman"/>
        <charset val="134"/>
      </rPr>
      <t>3550</t>
    </r>
    <r>
      <rPr>
        <sz val="18"/>
        <rFont val="宋体"/>
        <charset val="134"/>
      </rPr>
      <t>亩，每亩补助</t>
    </r>
    <r>
      <rPr>
        <sz val="18"/>
        <rFont val="Times New Roman"/>
        <charset val="134"/>
      </rPr>
      <t>200</t>
    </r>
    <r>
      <rPr>
        <sz val="18"/>
        <rFont val="宋体"/>
        <charset val="134"/>
      </rPr>
      <t>元。其中南街村</t>
    </r>
    <r>
      <rPr>
        <sz val="18"/>
        <rFont val="Times New Roman"/>
        <charset val="134"/>
      </rPr>
      <t>300</t>
    </r>
    <r>
      <rPr>
        <sz val="18"/>
        <rFont val="宋体"/>
        <charset val="134"/>
      </rPr>
      <t>亩，北河</t>
    </r>
    <r>
      <rPr>
        <sz val="18"/>
        <rFont val="Times New Roman"/>
        <charset val="134"/>
      </rPr>
      <t>200</t>
    </r>
    <r>
      <rPr>
        <sz val="18"/>
        <rFont val="宋体"/>
        <charset val="134"/>
      </rPr>
      <t>亩，官泉</t>
    </r>
    <r>
      <rPr>
        <sz val="18"/>
        <rFont val="Times New Roman"/>
        <charset val="134"/>
      </rPr>
      <t>200</t>
    </r>
    <r>
      <rPr>
        <sz val="18"/>
        <rFont val="宋体"/>
        <charset val="134"/>
      </rPr>
      <t>亩，韩川村</t>
    </r>
    <r>
      <rPr>
        <sz val="18"/>
        <rFont val="Times New Roman"/>
        <charset val="134"/>
      </rPr>
      <t>200</t>
    </r>
    <r>
      <rPr>
        <sz val="18"/>
        <rFont val="宋体"/>
        <charset val="134"/>
      </rPr>
      <t>亩，李山</t>
    </r>
    <r>
      <rPr>
        <sz val="18"/>
        <rFont val="Times New Roman"/>
        <charset val="134"/>
      </rPr>
      <t>100</t>
    </r>
    <r>
      <rPr>
        <sz val="18"/>
        <rFont val="宋体"/>
        <charset val="134"/>
      </rPr>
      <t>亩，冯塬村</t>
    </r>
    <r>
      <rPr>
        <sz val="18"/>
        <rFont val="Times New Roman"/>
        <charset val="134"/>
      </rPr>
      <t>100</t>
    </r>
    <r>
      <rPr>
        <sz val="18"/>
        <rFont val="宋体"/>
        <charset val="134"/>
      </rPr>
      <t>亩，西川村</t>
    </r>
    <r>
      <rPr>
        <sz val="18"/>
        <rFont val="Times New Roman"/>
        <charset val="134"/>
      </rPr>
      <t>100</t>
    </r>
    <r>
      <rPr>
        <sz val="18"/>
        <rFont val="宋体"/>
        <charset val="134"/>
      </rPr>
      <t>亩，西沟村</t>
    </r>
    <r>
      <rPr>
        <sz val="18"/>
        <rFont val="Times New Roman"/>
        <charset val="134"/>
      </rPr>
      <t>240</t>
    </r>
    <r>
      <rPr>
        <sz val="18"/>
        <rFont val="宋体"/>
        <charset val="134"/>
      </rPr>
      <t>亩，芦塬村</t>
    </r>
    <r>
      <rPr>
        <sz val="18"/>
        <rFont val="Times New Roman"/>
        <charset val="134"/>
      </rPr>
      <t>60</t>
    </r>
    <r>
      <rPr>
        <sz val="18"/>
        <rFont val="宋体"/>
        <charset val="134"/>
      </rPr>
      <t>亩，树坡村</t>
    </r>
    <r>
      <rPr>
        <sz val="18"/>
        <rFont val="Times New Roman"/>
        <charset val="134"/>
      </rPr>
      <t>180</t>
    </r>
    <r>
      <rPr>
        <sz val="18"/>
        <rFont val="宋体"/>
        <charset val="134"/>
      </rPr>
      <t>亩，四方村</t>
    </r>
    <r>
      <rPr>
        <sz val="18"/>
        <rFont val="Times New Roman"/>
        <charset val="134"/>
      </rPr>
      <t>300</t>
    </r>
    <r>
      <rPr>
        <sz val="18"/>
        <rFont val="宋体"/>
        <charset val="134"/>
      </rPr>
      <t>亩，汪堡村</t>
    </r>
    <r>
      <rPr>
        <sz val="18"/>
        <rFont val="Times New Roman"/>
        <charset val="134"/>
      </rPr>
      <t>230</t>
    </r>
    <r>
      <rPr>
        <sz val="18"/>
        <rFont val="宋体"/>
        <charset val="134"/>
      </rPr>
      <t>亩，西门村</t>
    </r>
    <r>
      <rPr>
        <sz val="18"/>
        <rFont val="Times New Roman"/>
        <charset val="134"/>
      </rPr>
      <t>280</t>
    </r>
    <r>
      <rPr>
        <sz val="18"/>
        <rFont val="宋体"/>
        <charset val="134"/>
      </rPr>
      <t>亩，榆树村</t>
    </r>
    <r>
      <rPr>
        <sz val="18"/>
        <rFont val="Times New Roman"/>
        <charset val="134"/>
      </rPr>
      <t>400</t>
    </r>
    <r>
      <rPr>
        <sz val="18"/>
        <rFont val="宋体"/>
        <charset val="134"/>
      </rPr>
      <t>亩，郑家村</t>
    </r>
    <r>
      <rPr>
        <sz val="18"/>
        <rFont val="Times New Roman"/>
        <charset val="134"/>
      </rPr>
      <t>100</t>
    </r>
    <r>
      <rPr>
        <sz val="18"/>
        <rFont val="宋体"/>
        <charset val="134"/>
      </rPr>
      <t>亩，连柯村</t>
    </r>
    <r>
      <rPr>
        <sz val="18"/>
        <rFont val="Times New Roman"/>
        <charset val="134"/>
      </rPr>
      <t>220</t>
    </r>
    <r>
      <rPr>
        <sz val="18"/>
        <rFont val="宋体"/>
        <charset val="134"/>
      </rPr>
      <t>亩。马黑曼村</t>
    </r>
    <r>
      <rPr>
        <sz val="18"/>
        <rFont val="Times New Roman"/>
        <charset val="134"/>
      </rPr>
      <t>240</t>
    </r>
    <r>
      <rPr>
        <sz val="18"/>
        <rFont val="宋体"/>
        <charset val="134"/>
      </rPr>
      <t>亩。北街村</t>
    </r>
    <r>
      <rPr>
        <sz val="18"/>
        <rFont val="Times New Roman"/>
        <charset val="134"/>
      </rPr>
      <t>100</t>
    </r>
    <r>
      <rPr>
        <sz val="18"/>
        <rFont val="宋体"/>
        <charset val="134"/>
      </rPr>
      <t>亩。</t>
    </r>
  </si>
  <si>
    <t>提高玉米粮食产量，增加农户收益，亩均增收100-300元。带动经济增长</t>
  </si>
  <si>
    <t>咸宝荣</t>
  </si>
  <si>
    <t>恭门镇旱作农业到户补助项目</t>
  </si>
  <si>
    <t>恭门镇</t>
  </si>
  <si>
    <r>
      <rPr>
        <sz val="18"/>
        <rFont val="宋体"/>
        <charset val="134"/>
      </rPr>
      <t>恭门镇共</t>
    </r>
    <r>
      <rPr>
        <sz val="18"/>
        <rFont val="Times New Roman"/>
        <charset val="134"/>
      </rPr>
      <t>2494.3</t>
    </r>
    <r>
      <rPr>
        <sz val="18"/>
        <rFont val="宋体"/>
        <charset val="134"/>
      </rPr>
      <t>亩。其中梁湾村</t>
    </r>
    <r>
      <rPr>
        <sz val="18"/>
        <rFont val="Times New Roman"/>
        <charset val="134"/>
      </rPr>
      <t>60</t>
    </r>
    <r>
      <rPr>
        <sz val="18"/>
        <rFont val="宋体"/>
        <charset val="134"/>
      </rPr>
      <t>户</t>
    </r>
    <r>
      <rPr>
        <sz val="18"/>
        <rFont val="Times New Roman"/>
        <charset val="134"/>
      </rPr>
      <t>140</t>
    </r>
    <r>
      <rPr>
        <sz val="18"/>
        <rFont val="宋体"/>
        <charset val="134"/>
      </rPr>
      <t>亩。柳沟村</t>
    </r>
    <r>
      <rPr>
        <sz val="18"/>
        <rFont val="Times New Roman"/>
        <charset val="134"/>
      </rPr>
      <t>65</t>
    </r>
    <r>
      <rPr>
        <sz val="18"/>
        <rFont val="宋体"/>
        <charset val="134"/>
      </rPr>
      <t>户</t>
    </r>
    <r>
      <rPr>
        <sz val="18"/>
        <rFont val="Times New Roman"/>
        <charset val="134"/>
      </rPr>
      <t>260</t>
    </r>
    <r>
      <rPr>
        <sz val="18"/>
        <rFont val="宋体"/>
        <charset val="134"/>
      </rPr>
      <t>亩。毛磨村</t>
    </r>
    <r>
      <rPr>
        <sz val="18"/>
        <rFont val="Times New Roman"/>
        <charset val="134"/>
      </rPr>
      <t>10</t>
    </r>
    <r>
      <rPr>
        <sz val="18"/>
        <rFont val="宋体"/>
        <charset val="134"/>
      </rPr>
      <t>户</t>
    </r>
    <r>
      <rPr>
        <sz val="18"/>
        <rFont val="Times New Roman"/>
        <charset val="134"/>
      </rPr>
      <t>24</t>
    </r>
    <r>
      <rPr>
        <sz val="18"/>
        <rFont val="宋体"/>
        <charset val="134"/>
      </rPr>
      <t>亩。仁湾村</t>
    </r>
    <r>
      <rPr>
        <sz val="18"/>
        <rFont val="Times New Roman"/>
        <charset val="134"/>
      </rPr>
      <t>24</t>
    </r>
    <r>
      <rPr>
        <sz val="18"/>
        <rFont val="宋体"/>
        <charset val="134"/>
      </rPr>
      <t>户</t>
    </r>
    <r>
      <rPr>
        <sz val="18"/>
        <rFont val="Times New Roman"/>
        <charset val="134"/>
      </rPr>
      <t>102</t>
    </r>
    <r>
      <rPr>
        <sz val="18"/>
        <rFont val="宋体"/>
        <charset val="134"/>
      </rPr>
      <t>亩。张巴村</t>
    </r>
    <r>
      <rPr>
        <sz val="18"/>
        <rFont val="Times New Roman"/>
        <charset val="134"/>
      </rPr>
      <t>19</t>
    </r>
    <r>
      <rPr>
        <sz val="18"/>
        <rFont val="宋体"/>
        <charset val="134"/>
      </rPr>
      <t>户</t>
    </r>
    <r>
      <rPr>
        <sz val="18"/>
        <rFont val="Times New Roman"/>
        <charset val="134"/>
      </rPr>
      <t>41</t>
    </r>
    <r>
      <rPr>
        <sz val="18"/>
        <rFont val="宋体"/>
        <charset val="134"/>
      </rPr>
      <t>亩。海河村</t>
    </r>
    <r>
      <rPr>
        <sz val="18"/>
        <rFont val="Times New Roman"/>
        <charset val="134"/>
      </rPr>
      <t>18</t>
    </r>
    <r>
      <rPr>
        <sz val="18"/>
        <rFont val="宋体"/>
        <charset val="134"/>
      </rPr>
      <t>户</t>
    </r>
    <r>
      <rPr>
        <sz val="18"/>
        <rFont val="Times New Roman"/>
        <charset val="134"/>
      </rPr>
      <t>51</t>
    </r>
    <r>
      <rPr>
        <sz val="18"/>
        <rFont val="宋体"/>
        <charset val="134"/>
      </rPr>
      <t>亩。河北村</t>
    </r>
    <r>
      <rPr>
        <sz val="18"/>
        <rFont val="Times New Roman"/>
        <charset val="134"/>
      </rPr>
      <t>54</t>
    </r>
    <r>
      <rPr>
        <sz val="18"/>
        <rFont val="宋体"/>
        <charset val="134"/>
      </rPr>
      <t>户</t>
    </r>
    <r>
      <rPr>
        <sz val="18"/>
        <rFont val="Times New Roman"/>
        <charset val="134"/>
      </rPr>
      <t>102</t>
    </r>
    <r>
      <rPr>
        <sz val="18"/>
        <rFont val="宋体"/>
        <charset val="134"/>
      </rPr>
      <t>亩。团结村</t>
    </r>
    <r>
      <rPr>
        <sz val="18"/>
        <rFont val="Times New Roman"/>
        <charset val="134"/>
      </rPr>
      <t>42</t>
    </r>
    <r>
      <rPr>
        <sz val="18"/>
        <rFont val="宋体"/>
        <charset val="134"/>
      </rPr>
      <t>户</t>
    </r>
    <r>
      <rPr>
        <sz val="18"/>
        <rFont val="Times New Roman"/>
        <charset val="134"/>
      </rPr>
      <t>50</t>
    </r>
    <r>
      <rPr>
        <sz val="18"/>
        <rFont val="宋体"/>
        <charset val="134"/>
      </rPr>
      <t>亩。袁家村</t>
    </r>
    <r>
      <rPr>
        <sz val="18"/>
        <rFont val="Times New Roman"/>
        <charset val="134"/>
      </rPr>
      <t>5</t>
    </r>
    <r>
      <rPr>
        <sz val="18"/>
        <rFont val="宋体"/>
        <charset val="134"/>
      </rPr>
      <t>户</t>
    </r>
    <r>
      <rPr>
        <sz val="18"/>
        <rFont val="Times New Roman"/>
        <charset val="134"/>
      </rPr>
      <t>20</t>
    </r>
    <r>
      <rPr>
        <sz val="18"/>
        <rFont val="宋体"/>
        <charset val="134"/>
      </rPr>
      <t>亩。西坡村</t>
    </r>
    <r>
      <rPr>
        <sz val="18"/>
        <rFont val="Times New Roman"/>
        <charset val="134"/>
      </rPr>
      <t>70</t>
    </r>
    <r>
      <rPr>
        <sz val="18"/>
        <rFont val="宋体"/>
        <charset val="134"/>
      </rPr>
      <t>亩。西关村</t>
    </r>
    <r>
      <rPr>
        <sz val="18"/>
        <rFont val="Times New Roman"/>
        <charset val="134"/>
      </rPr>
      <t>39</t>
    </r>
    <r>
      <rPr>
        <sz val="18"/>
        <rFont val="宋体"/>
        <charset val="134"/>
      </rPr>
      <t>户</t>
    </r>
    <r>
      <rPr>
        <sz val="18"/>
        <rFont val="Times New Roman"/>
        <charset val="134"/>
      </rPr>
      <t>125.2</t>
    </r>
    <r>
      <rPr>
        <sz val="18"/>
        <rFont val="宋体"/>
        <charset val="134"/>
      </rPr>
      <t>亩。许湾村</t>
    </r>
    <r>
      <rPr>
        <sz val="18"/>
        <rFont val="Times New Roman"/>
        <charset val="134"/>
      </rPr>
      <t>14</t>
    </r>
    <r>
      <rPr>
        <sz val="18"/>
        <rFont val="宋体"/>
        <charset val="134"/>
      </rPr>
      <t>户</t>
    </r>
    <r>
      <rPr>
        <sz val="18"/>
        <rFont val="Times New Roman"/>
        <charset val="134"/>
      </rPr>
      <t>90</t>
    </r>
    <r>
      <rPr>
        <sz val="18"/>
        <rFont val="宋体"/>
        <charset val="134"/>
      </rPr>
      <t>亩。恭门村</t>
    </r>
    <r>
      <rPr>
        <sz val="18"/>
        <rFont val="Times New Roman"/>
        <charset val="134"/>
      </rPr>
      <t>68</t>
    </r>
    <r>
      <rPr>
        <sz val="18"/>
        <rFont val="宋体"/>
        <charset val="134"/>
      </rPr>
      <t>户</t>
    </r>
    <r>
      <rPr>
        <sz val="18"/>
        <rFont val="Times New Roman"/>
        <charset val="134"/>
      </rPr>
      <t>202.9</t>
    </r>
    <r>
      <rPr>
        <sz val="18"/>
        <rFont val="宋体"/>
        <charset val="134"/>
      </rPr>
      <t>亩。付川村</t>
    </r>
    <r>
      <rPr>
        <sz val="18"/>
        <rFont val="Times New Roman"/>
        <charset val="134"/>
      </rPr>
      <t>136</t>
    </r>
    <r>
      <rPr>
        <sz val="18"/>
        <rFont val="宋体"/>
        <charset val="134"/>
      </rPr>
      <t>户</t>
    </r>
    <r>
      <rPr>
        <sz val="18"/>
        <rFont val="Times New Roman"/>
        <charset val="134"/>
      </rPr>
      <t>316</t>
    </r>
    <r>
      <rPr>
        <sz val="18"/>
        <rFont val="宋体"/>
        <charset val="134"/>
      </rPr>
      <t>亩。阴山村</t>
    </r>
    <r>
      <rPr>
        <sz val="18"/>
        <rFont val="Times New Roman"/>
        <charset val="134"/>
      </rPr>
      <t>7</t>
    </r>
    <r>
      <rPr>
        <sz val="18"/>
        <rFont val="宋体"/>
        <charset val="134"/>
      </rPr>
      <t>户</t>
    </r>
    <r>
      <rPr>
        <sz val="18"/>
        <rFont val="Times New Roman"/>
        <charset val="134"/>
      </rPr>
      <t>19</t>
    </r>
    <r>
      <rPr>
        <sz val="18"/>
        <rFont val="宋体"/>
        <charset val="134"/>
      </rPr>
      <t>亩。河峪村</t>
    </r>
    <r>
      <rPr>
        <sz val="18"/>
        <rFont val="Times New Roman"/>
        <charset val="134"/>
      </rPr>
      <t>27</t>
    </r>
    <r>
      <rPr>
        <sz val="18"/>
        <rFont val="宋体"/>
        <charset val="134"/>
      </rPr>
      <t>户</t>
    </r>
    <r>
      <rPr>
        <sz val="18"/>
        <rFont val="Times New Roman"/>
        <charset val="134"/>
      </rPr>
      <t>43.5</t>
    </r>
    <r>
      <rPr>
        <sz val="18"/>
        <rFont val="宋体"/>
        <charset val="134"/>
      </rPr>
      <t>亩。杨坡村</t>
    </r>
    <r>
      <rPr>
        <sz val="18"/>
        <rFont val="Times New Roman"/>
        <charset val="134"/>
      </rPr>
      <t>128</t>
    </r>
    <r>
      <rPr>
        <sz val="18"/>
        <rFont val="宋体"/>
        <charset val="134"/>
      </rPr>
      <t>亩。袁河村</t>
    </r>
    <r>
      <rPr>
        <sz val="18"/>
        <rFont val="Times New Roman"/>
        <charset val="134"/>
      </rPr>
      <t>21</t>
    </r>
    <r>
      <rPr>
        <sz val="18"/>
        <rFont val="宋体"/>
        <charset val="134"/>
      </rPr>
      <t>户</t>
    </r>
    <r>
      <rPr>
        <sz val="18"/>
        <rFont val="Times New Roman"/>
        <charset val="134"/>
      </rPr>
      <t>27</t>
    </r>
    <r>
      <rPr>
        <sz val="18"/>
        <rFont val="宋体"/>
        <charset val="134"/>
      </rPr>
      <t>亩。古土村</t>
    </r>
    <r>
      <rPr>
        <sz val="18"/>
        <rFont val="Times New Roman"/>
        <charset val="134"/>
      </rPr>
      <t>62</t>
    </r>
    <r>
      <rPr>
        <sz val="18"/>
        <rFont val="宋体"/>
        <charset val="134"/>
      </rPr>
      <t>户</t>
    </r>
    <r>
      <rPr>
        <sz val="18"/>
        <rFont val="Times New Roman"/>
        <charset val="134"/>
      </rPr>
      <t>303.5</t>
    </r>
    <r>
      <rPr>
        <sz val="18"/>
        <rFont val="宋体"/>
        <charset val="134"/>
      </rPr>
      <t>亩。水池村</t>
    </r>
    <r>
      <rPr>
        <sz val="18"/>
        <rFont val="Times New Roman"/>
        <charset val="134"/>
      </rPr>
      <t>38</t>
    </r>
    <r>
      <rPr>
        <sz val="18"/>
        <rFont val="宋体"/>
        <charset val="134"/>
      </rPr>
      <t>户</t>
    </r>
    <r>
      <rPr>
        <sz val="18"/>
        <rFont val="Times New Roman"/>
        <charset val="134"/>
      </rPr>
      <t>155</t>
    </r>
    <r>
      <rPr>
        <sz val="18"/>
        <rFont val="宋体"/>
        <charset val="134"/>
      </rPr>
      <t>亩。天河村</t>
    </r>
    <r>
      <rPr>
        <sz val="18"/>
        <rFont val="Times New Roman"/>
        <charset val="134"/>
      </rPr>
      <t>24</t>
    </r>
    <r>
      <rPr>
        <sz val="18"/>
        <rFont val="宋体"/>
        <charset val="134"/>
      </rPr>
      <t>户</t>
    </r>
    <r>
      <rPr>
        <sz val="18"/>
        <rFont val="Times New Roman"/>
        <charset val="134"/>
      </rPr>
      <t>44.2</t>
    </r>
    <r>
      <rPr>
        <sz val="18"/>
        <rFont val="宋体"/>
        <charset val="134"/>
      </rPr>
      <t>亩。城子村</t>
    </r>
    <r>
      <rPr>
        <sz val="18"/>
        <rFont val="Times New Roman"/>
        <charset val="134"/>
      </rPr>
      <t>61</t>
    </r>
    <r>
      <rPr>
        <sz val="18"/>
        <rFont val="宋体"/>
        <charset val="134"/>
      </rPr>
      <t>户</t>
    </r>
    <r>
      <rPr>
        <sz val="18"/>
        <rFont val="Times New Roman"/>
        <charset val="134"/>
      </rPr>
      <t>161</t>
    </r>
    <r>
      <rPr>
        <sz val="18"/>
        <rFont val="宋体"/>
        <charset val="134"/>
      </rPr>
      <t>亩。毛山村</t>
    </r>
    <r>
      <rPr>
        <sz val="18"/>
        <rFont val="Times New Roman"/>
        <charset val="134"/>
      </rPr>
      <t>14</t>
    </r>
    <r>
      <rPr>
        <sz val="18"/>
        <rFont val="宋体"/>
        <charset val="134"/>
      </rPr>
      <t>户</t>
    </r>
    <r>
      <rPr>
        <sz val="18"/>
        <rFont val="Times New Roman"/>
        <charset val="134"/>
      </rPr>
      <t>10</t>
    </r>
    <r>
      <rPr>
        <sz val="18"/>
        <rFont val="宋体"/>
        <charset val="134"/>
      </rPr>
      <t>亩、张窑村</t>
    </r>
    <r>
      <rPr>
        <sz val="18"/>
        <rFont val="Times New Roman"/>
        <charset val="134"/>
      </rPr>
      <t>5</t>
    </r>
    <r>
      <rPr>
        <sz val="18"/>
        <rFont val="宋体"/>
        <charset val="134"/>
      </rPr>
      <t>户</t>
    </r>
    <r>
      <rPr>
        <sz val="18"/>
        <rFont val="Times New Roman"/>
        <charset val="134"/>
      </rPr>
      <t>9</t>
    </r>
    <r>
      <rPr>
        <sz val="18"/>
        <rFont val="宋体"/>
        <charset val="134"/>
      </rPr>
      <t>亩。</t>
    </r>
  </si>
  <si>
    <t>妥宝玉</t>
  </si>
  <si>
    <t>马关镇旱作农业到户补助项目</t>
  </si>
  <si>
    <t>马关镇</t>
  </si>
  <si>
    <r>
      <rPr>
        <sz val="18"/>
        <rFont val="宋体"/>
        <charset val="134"/>
      </rPr>
      <t>在马关镇投入</t>
    </r>
    <r>
      <rPr>
        <sz val="18"/>
        <rFont val="Times New Roman"/>
        <charset val="134"/>
      </rPr>
      <t>63.1</t>
    </r>
    <r>
      <rPr>
        <sz val="18"/>
        <rFont val="宋体"/>
        <charset val="134"/>
      </rPr>
      <t>万元脱贫户种植旱作农业</t>
    </r>
    <r>
      <rPr>
        <sz val="18"/>
        <rFont val="Times New Roman"/>
        <charset val="134"/>
      </rPr>
      <t>3155</t>
    </r>
    <r>
      <rPr>
        <sz val="18"/>
        <rFont val="宋体"/>
        <charset val="134"/>
      </rPr>
      <t>亩，每亩补助</t>
    </r>
    <r>
      <rPr>
        <sz val="18"/>
        <rFont val="Times New Roman"/>
        <charset val="134"/>
      </rPr>
      <t>200</t>
    </r>
    <r>
      <rPr>
        <sz val="18"/>
        <rFont val="宋体"/>
        <charset val="134"/>
      </rPr>
      <t>元。其中黄花村</t>
    </r>
    <r>
      <rPr>
        <sz val="18"/>
        <rFont val="Times New Roman"/>
        <charset val="134"/>
      </rPr>
      <t>42</t>
    </r>
    <r>
      <rPr>
        <sz val="18"/>
        <rFont val="宋体"/>
        <charset val="134"/>
      </rPr>
      <t>户</t>
    </r>
    <r>
      <rPr>
        <sz val="18"/>
        <rFont val="Times New Roman"/>
        <charset val="134"/>
      </rPr>
      <t>100</t>
    </r>
    <r>
      <rPr>
        <sz val="18"/>
        <rFont val="宋体"/>
        <charset val="134"/>
      </rPr>
      <t>亩，东山村</t>
    </r>
    <r>
      <rPr>
        <sz val="18"/>
        <rFont val="Times New Roman"/>
        <charset val="134"/>
      </rPr>
      <t>50</t>
    </r>
    <r>
      <rPr>
        <sz val="18"/>
        <rFont val="宋体"/>
        <charset val="134"/>
      </rPr>
      <t>户</t>
    </r>
    <r>
      <rPr>
        <sz val="18"/>
        <rFont val="Times New Roman"/>
        <charset val="134"/>
      </rPr>
      <t>150</t>
    </r>
    <r>
      <rPr>
        <sz val="18"/>
        <rFont val="宋体"/>
        <charset val="134"/>
      </rPr>
      <t>亩；赵沟村</t>
    </r>
    <r>
      <rPr>
        <sz val="18"/>
        <rFont val="Times New Roman"/>
        <charset val="134"/>
      </rPr>
      <t>67</t>
    </r>
    <r>
      <rPr>
        <sz val="18"/>
        <rFont val="宋体"/>
        <charset val="134"/>
      </rPr>
      <t>户</t>
    </r>
    <r>
      <rPr>
        <sz val="18"/>
        <rFont val="Times New Roman"/>
        <charset val="134"/>
      </rPr>
      <t>285</t>
    </r>
    <r>
      <rPr>
        <sz val="18"/>
        <rFont val="宋体"/>
        <charset val="134"/>
      </rPr>
      <t>亩；八杜村</t>
    </r>
    <r>
      <rPr>
        <sz val="18"/>
        <rFont val="Times New Roman"/>
        <charset val="134"/>
      </rPr>
      <t>270</t>
    </r>
    <r>
      <rPr>
        <sz val="18"/>
        <rFont val="宋体"/>
        <charset val="134"/>
      </rPr>
      <t>亩；新义村</t>
    </r>
    <r>
      <rPr>
        <sz val="18"/>
        <rFont val="Times New Roman"/>
        <charset val="134"/>
      </rPr>
      <t>200</t>
    </r>
    <r>
      <rPr>
        <sz val="18"/>
        <rFont val="宋体"/>
        <charset val="134"/>
      </rPr>
      <t>亩；上豆村</t>
    </r>
    <r>
      <rPr>
        <sz val="18"/>
        <rFont val="Times New Roman"/>
        <charset val="134"/>
      </rPr>
      <t>156</t>
    </r>
    <r>
      <rPr>
        <sz val="18"/>
        <rFont val="宋体"/>
        <charset val="134"/>
      </rPr>
      <t>户</t>
    </r>
    <r>
      <rPr>
        <sz val="18"/>
        <rFont val="Times New Roman"/>
        <charset val="134"/>
      </rPr>
      <t>360</t>
    </r>
    <r>
      <rPr>
        <sz val="18"/>
        <rFont val="宋体"/>
        <charset val="134"/>
      </rPr>
      <t>亩；韦沟村</t>
    </r>
    <r>
      <rPr>
        <sz val="18"/>
        <rFont val="Times New Roman"/>
        <charset val="134"/>
      </rPr>
      <t>74</t>
    </r>
    <r>
      <rPr>
        <sz val="18"/>
        <rFont val="宋体"/>
        <charset val="134"/>
      </rPr>
      <t>户</t>
    </r>
    <r>
      <rPr>
        <sz val="18"/>
        <rFont val="Times New Roman"/>
        <charset val="134"/>
      </rPr>
      <t>150</t>
    </r>
    <r>
      <rPr>
        <sz val="18"/>
        <rFont val="宋体"/>
        <charset val="134"/>
      </rPr>
      <t>亩；草湾村</t>
    </r>
    <r>
      <rPr>
        <sz val="18"/>
        <rFont val="Times New Roman"/>
        <charset val="134"/>
      </rPr>
      <t>207</t>
    </r>
    <r>
      <rPr>
        <sz val="18"/>
        <rFont val="宋体"/>
        <charset val="134"/>
      </rPr>
      <t>户</t>
    </r>
    <r>
      <rPr>
        <sz val="18"/>
        <rFont val="Times New Roman"/>
        <charset val="134"/>
      </rPr>
      <t>400</t>
    </r>
    <r>
      <rPr>
        <sz val="18"/>
        <rFont val="宋体"/>
        <charset val="134"/>
      </rPr>
      <t>亩；西山村</t>
    </r>
    <r>
      <rPr>
        <sz val="18"/>
        <rFont val="Times New Roman"/>
        <charset val="134"/>
      </rPr>
      <t>300</t>
    </r>
    <r>
      <rPr>
        <sz val="18"/>
        <rFont val="宋体"/>
        <charset val="134"/>
      </rPr>
      <t>亩；西台村</t>
    </r>
    <r>
      <rPr>
        <sz val="18"/>
        <rFont val="Times New Roman"/>
        <charset val="134"/>
      </rPr>
      <t>440</t>
    </r>
    <r>
      <rPr>
        <sz val="18"/>
        <rFont val="宋体"/>
        <charset val="134"/>
      </rPr>
      <t>亩；马堡村</t>
    </r>
    <r>
      <rPr>
        <sz val="18"/>
        <rFont val="Times New Roman"/>
        <charset val="134"/>
      </rPr>
      <t>197</t>
    </r>
    <r>
      <rPr>
        <sz val="18"/>
        <rFont val="宋体"/>
        <charset val="134"/>
      </rPr>
      <t>户</t>
    </r>
    <r>
      <rPr>
        <sz val="18"/>
        <rFont val="Times New Roman"/>
        <charset val="134"/>
      </rPr>
      <t>200</t>
    </r>
    <r>
      <rPr>
        <sz val="18"/>
        <rFont val="宋体"/>
        <charset val="134"/>
      </rPr>
      <t>亩；小庄村</t>
    </r>
    <r>
      <rPr>
        <sz val="18"/>
        <rFont val="Times New Roman"/>
        <charset val="134"/>
      </rPr>
      <t>50</t>
    </r>
    <r>
      <rPr>
        <sz val="18"/>
        <rFont val="宋体"/>
        <charset val="134"/>
      </rPr>
      <t>户</t>
    </r>
    <r>
      <rPr>
        <sz val="18"/>
        <rFont val="Times New Roman"/>
        <charset val="134"/>
      </rPr>
      <t>100</t>
    </r>
    <r>
      <rPr>
        <sz val="18"/>
        <rFont val="宋体"/>
        <charset val="134"/>
      </rPr>
      <t>亩；西庄村</t>
    </r>
    <r>
      <rPr>
        <sz val="18"/>
        <rFont val="Times New Roman"/>
        <charset val="134"/>
      </rPr>
      <t>200</t>
    </r>
    <r>
      <rPr>
        <sz val="18"/>
        <rFont val="宋体"/>
        <charset val="134"/>
      </rPr>
      <t>亩；</t>
    </r>
  </si>
  <si>
    <t>陈正红</t>
  </si>
  <si>
    <t>川王镇旱作农业到户补助项目</t>
  </si>
  <si>
    <t>川王镇</t>
  </si>
  <si>
    <r>
      <rPr>
        <sz val="18"/>
        <rFont val="宋体"/>
        <charset val="134"/>
      </rPr>
      <t>在川王镇</t>
    </r>
    <r>
      <rPr>
        <sz val="18"/>
        <rFont val="Times New Roman"/>
        <charset val="134"/>
      </rPr>
      <t>16</t>
    </r>
    <r>
      <rPr>
        <sz val="18"/>
        <rFont val="宋体"/>
        <charset val="134"/>
      </rPr>
      <t>村投入</t>
    </r>
    <r>
      <rPr>
        <sz val="18"/>
        <rFont val="Times New Roman"/>
        <charset val="134"/>
      </rPr>
      <t>68.6</t>
    </r>
    <r>
      <rPr>
        <sz val="18"/>
        <rFont val="宋体"/>
        <charset val="134"/>
      </rPr>
      <t>万元脱贫户种植旱作农业</t>
    </r>
    <r>
      <rPr>
        <sz val="18"/>
        <rFont val="Times New Roman"/>
        <charset val="134"/>
      </rPr>
      <t>3430</t>
    </r>
    <r>
      <rPr>
        <sz val="18"/>
        <rFont val="宋体"/>
        <charset val="134"/>
      </rPr>
      <t>亩，每亩补助</t>
    </r>
    <r>
      <rPr>
        <sz val="18"/>
        <rFont val="Times New Roman"/>
        <charset val="134"/>
      </rPr>
      <t>200</t>
    </r>
    <r>
      <rPr>
        <sz val="18"/>
        <rFont val="宋体"/>
        <charset val="134"/>
      </rPr>
      <t>元。其中小河村</t>
    </r>
    <r>
      <rPr>
        <sz val="18"/>
        <rFont val="Times New Roman"/>
        <charset val="134"/>
      </rPr>
      <t>150</t>
    </r>
    <r>
      <rPr>
        <sz val="18"/>
        <rFont val="宋体"/>
        <charset val="134"/>
      </rPr>
      <t>亩；大庄村</t>
    </r>
    <r>
      <rPr>
        <sz val="18"/>
        <rFont val="Times New Roman"/>
        <charset val="134"/>
      </rPr>
      <t>60</t>
    </r>
    <r>
      <rPr>
        <sz val="18"/>
        <rFont val="宋体"/>
        <charset val="134"/>
      </rPr>
      <t>亩；关河村</t>
    </r>
    <r>
      <rPr>
        <sz val="18"/>
        <rFont val="Times New Roman"/>
        <charset val="134"/>
      </rPr>
      <t>300</t>
    </r>
    <r>
      <rPr>
        <sz val="18"/>
        <rFont val="宋体"/>
        <charset val="134"/>
      </rPr>
      <t>亩；海湾村</t>
    </r>
    <r>
      <rPr>
        <sz val="18"/>
        <rFont val="Times New Roman"/>
        <charset val="134"/>
      </rPr>
      <t>200</t>
    </r>
    <r>
      <rPr>
        <sz val="18"/>
        <rFont val="宋体"/>
        <charset val="134"/>
      </rPr>
      <t>亩；何湾村</t>
    </r>
    <r>
      <rPr>
        <sz val="18"/>
        <rFont val="Times New Roman"/>
        <charset val="134"/>
      </rPr>
      <t>60</t>
    </r>
    <r>
      <rPr>
        <sz val="18"/>
        <rFont val="宋体"/>
        <charset val="134"/>
      </rPr>
      <t>亩；毛寨村</t>
    </r>
    <r>
      <rPr>
        <sz val="18"/>
        <rFont val="Times New Roman"/>
        <charset val="134"/>
      </rPr>
      <t>20</t>
    </r>
    <r>
      <rPr>
        <sz val="18"/>
        <rFont val="宋体"/>
        <charset val="134"/>
      </rPr>
      <t>亩；哈沟村</t>
    </r>
    <r>
      <rPr>
        <sz val="18"/>
        <rFont val="Times New Roman"/>
        <charset val="134"/>
      </rPr>
      <t>220</t>
    </r>
    <r>
      <rPr>
        <sz val="18"/>
        <rFont val="宋体"/>
        <charset val="134"/>
      </rPr>
      <t>亩；松树湾村</t>
    </r>
    <r>
      <rPr>
        <sz val="18"/>
        <rFont val="Times New Roman"/>
        <charset val="134"/>
      </rPr>
      <t>400</t>
    </r>
    <r>
      <rPr>
        <sz val="18"/>
        <rFont val="宋体"/>
        <charset val="134"/>
      </rPr>
      <t>亩；王沟村</t>
    </r>
    <r>
      <rPr>
        <sz val="18"/>
        <rFont val="Times New Roman"/>
        <charset val="134"/>
      </rPr>
      <t>220</t>
    </r>
    <r>
      <rPr>
        <sz val="18"/>
        <rFont val="宋体"/>
        <charset val="134"/>
      </rPr>
      <t>亩；西崖村</t>
    </r>
    <r>
      <rPr>
        <sz val="18"/>
        <rFont val="Times New Roman"/>
        <charset val="134"/>
      </rPr>
      <t>200</t>
    </r>
    <r>
      <rPr>
        <sz val="18"/>
        <rFont val="宋体"/>
        <charset val="134"/>
      </rPr>
      <t>亩；冯家村</t>
    </r>
    <r>
      <rPr>
        <sz val="18"/>
        <rFont val="Times New Roman"/>
        <charset val="134"/>
      </rPr>
      <t>350</t>
    </r>
    <r>
      <rPr>
        <sz val="18"/>
        <rFont val="宋体"/>
        <charset val="134"/>
      </rPr>
      <t>亩；川王村</t>
    </r>
    <r>
      <rPr>
        <sz val="18"/>
        <rFont val="Times New Roman"/>
        <charset val="134"/>
      </rPr>
      <t>120</t>
    </r>
    <r>
      <rPr>
        <sz val="18"/>
        <rFont val="宋体"/>
        <charset val="134"/>
      </rPr>
      <t>亩；范湾村</t>
    </r>
    <r>
      <rPr>
        <sz val="18"/>
        <rFont val="Times New Roman"/>
        <charset val="134"/>
      </rPr>
      <t>260</t>
    </r>
    <r>
      <rPr>
        <sz val="18"/>
        <rFont val="宋体"/>
        <charset val="134"/>
      </rPr>
      <t>亩；铁洼村</t>
    </r>
    <r>
      <rPr>
        <sz val="18"/>
        <rFont val="Times New Roman"/>
        <charset val="134"/>
      </rPr>
      <t>300</t>
    </r>
    <r>
      <rPr>
        <sz val="18"/>
        <rFont val="宋体"/>
        <charset val="134"/>
      </rPr>
      <t>亩；峡口村</t>
    </r>
    <r>
      <rPr>
        <sz val="18"/>
        <rFont val="Times New Roman"/>
        <charset val="134"/>
      </rPr>
      <t>70</t>
    </r>
    <r>
      <rPr>
        <sz val="18"/>
        <rFont val="宋体"/>
        <charset val="134"/>
      </rPr>
      <t>亩；马达村</t>
    </r>
    <r>
      <rPr>
        <sz val="18"/>
        <rFont val="Times New Roman"/>
        <charset val="134"/>
      </rPr>
      <t>500</t>
    </r>
    <r>
      <rPr>
        <sz val="18"/>
        <rFont val="宋体"/>
        <charset val="134"/>
      </rPr>
      <t>亩</t>
    </r>
  </si>
  <si>
    <t>钱花</t>
  </si>
  <si>
    <t>大阳镇旱作农业到户补助项目</t>
  </si>
  <si>
    <t>大阳镇</t>
  </si>
  <si>
    <r>
      <rPr>
        <sz val="18"/>
        <rFont val="宋体"/>
        <charset val="134"/>
      </rPr>
      <t>大阳镇投入</t>
    </r>
    <r>
      <rPr>
        <sz val="18"/>
        <rFont val="Times New Roman"/>
        <charset val="134"/>
      </rPr>
      <t>48.734</t>
    </r>
    <r>
      <rPr>
        <sz val="18"/>
        <rFont val="宋体"/>
        <charset val="134"/>
      </rPr>
      <t>万元脱贫户种植旱作农业</t>
    </r>
    <r>
      <rPr>
        <sz val="18"/>
        <rFont val="Times New Roman"/>
        <charset val="134"/>
      </rPr>
      <t>2436.7</t>
    </r>
    <r>
      <rPr>
        <sz val="18"/>
        <rFont val="宋体"/>
        <charset val="134"/>
      </rPr>
      <t>亩，每亩补助</t>
    </r>
    <r>
      <rPr>
        <sz val="18"/>
        <rFont val="Times New Roman"/>
        <charset val="134"/>
      </rPr>
      <t>200</t>
    </r>
    <r>
      <rPr>
        <sz val="18"/>
        <rFont val="宋体"/>
        <charset val="134"/>
      </rPr>
      <t>元。其中豁岘村</t>
    </r>
    <r>
      <rPr>
        <sz val="18"/>
        <rFont val="Times New Roman"/>
        <charset val="134"/>
      </rPr>
      <t>28</t>
    </r>
    <r>
      <rPr>
        <sz val="18"/>
        <rFont val="宋体"/>
        <charset val="134"/>
      </rPr>
      <t>户</t>
    </r>
    <r>
      <rPr>
        <sz val="18"/>
        <rFont val="Times New Roman"/>
        <charset val="134"/>
      </rPr>
      <t>140</t>
    </r>
    <r>
      <rPr>
        <sz val="18"/>
        <rFont val="宋体"/>
        <charset val="134"/>
      </rPr>
      <t>亩，刘沟村</t>
    </r>
    <r>
      <rPr>
        <sz val="18"/>
        <rFont val="Times New Roman"/>
        <charset val="134"/>
      </rPr>
      <t>42</t>
    </r>
    <r>
      <rPr>
        <sz val="18"/>
        <rFont val="宋体"/>
        <charset val="134"/>
      </rPr>
      <t>户</t>
    </r>
    <r>
      <rPr>
        <sz val="18"/>
        <rFont val="Times New Roman"/>
        <charset val="134"/>
      </rPr>
      <t>135</t>
    </r>
    <r>
      <rPr>
        <sz val="18"/>
        <rFont val="宋体"/>
        <charset val="134"/>
      </rPr>
      <t>亩，梁堡村</t>
    </r>
    <r>
      <rPr>
        <sz val="18"/>
        <rFont val="Times New Roman"/>
        <charset val="134"/>
      </rPr>
      <t>32</t>
    </r>
    <r>
      <rPr>
        <sz val="18"/>
        <rFont val="宋体"/>
        <charset val="134"/>
      </rPr>
      <t>户</t>
    </r>
    <r>
      <rPr>
        <sz val="18"/>
        <rFont val="Times New Roman"/>
        <charset val="134"/>
      </rPr>
      <t>60</t>
    </r>
    <r>
      <rPr>
        <sz val="18"/>
        <rFont val="宋体"/>
        <charset val="134"/>
      </rPr>
      <t>亩，下李村</t>
    </r>
    <r>
      <rPr>
        <sz val="18"/>
        <rFont val="Times New Roman"/>
        <charset val="134"/>
      </rPr>
      <t>56</t>
    </r>
    <r>
      <rPr>
        <sz val="18"/>
        <rFont val="宋体"/>
        <charset val="134"/>
      </rPr>
      <t>户</t>
    </r>
    <r>
      <rPr>
        <sz val="18"/>
        <rFont val="Times New Roman"/>
        <charset val="134"/>
      </rPr>
      <t>175</t>
    </r>
    <r>
      <rPr>
        <sz val="18"/>
        <rFont val="宋体"/>
        <charset val="134"/>
      </rPr>
      <t>亩，侯吴村</t>
    </r>
    <r>
      <rPr>
        <sz val="18"/>
        <rFont val="Times New Roman"/>
        <charset val="134"/>
      </rPr>
      <t>26</t>
    </r>
    <r>
      <rPr>
        <sz val="18"/>
        <rFont val="宋体"/>
        <charset val="134"/>
      </rPr>
      <t>户</t>
    </r>
    <r>
      <rPr>
        <sz val="18"/>
        <rFont val="Times New Roman"/>
        <charset val="134"/>
      </rPr>
      <t>60</t>
    </r>
    <r>
      <rPr>
        <sz val="18"/>
        <rFont val="宋体"/>
        <charset val="134"/>
      </rPr>
      <t>亩，南山村</t>
    </r>
    <r>
      <rPr>
        <sz val="18"/>
        <rFont val="Times New Roman"/>
        <charset val="134"/>
      </rPr>
      <t>21</t>
    </r>
    <r>
      <rPr>
        <sz val="18"/>
        <rFont val="宋体"/>
        <charset val="134"/>
      </rPr>
      <t>户</t>
    </r>
    <r>
      <rPr>
        <sz val="18"/>
        <rFont val="Times New Roman"/>
        <charset val="134"/>
      </rPr>
      <t>34.9</t>
    </r>
    <r>
      <rPr>
        <sz val="18"/>
        <rFont val="宋体"/>
        <charset val="134"/>
      </rPr>
      <t>亩，刘山村</t>
    </r>
    <r>
      <rPr>
        <sz val="18"/>
        <rFont val="Times New Roman"/>
        <charset val="134"/>
      </rPr>
      <t>36</t>
    </r>
    <r>
      <rPr>
        <sz val="18"/>
        <rFont val="宋体"/>
        <charset val="134"/>
      </rPr>
      <t>户</t>
    </r>
    <r>
      <rPr>
        <sz val="18"/>
        <rFont val="Times New Roman"/>
        <charset val="134"/>
      </rPr>
      <t>120</t>
    </r>
    <r>
      <rPr>
        <sz val="18"/>
        <rFont val="宋体"/>
        <charset val="134"/>
      </rPr>
      <t>亩，小杨村</t>
    </r>
    <r>
      <rPr>
        <sz val="18"/>
        <rFont val="Times New Roman"/>
        <charset val="134"/>
      </rPr>
      <t>52</t>
    </r>
    <r>
      <rPr>
        <sz val="18"/>
        <rFont val="宋体"/>
        <charset val="134"/>
      </rPr>
      <t>户</t>
    </r>
    <r>
      <rPr>
        <sz val="18"/>
        <rFont val="Times New Roman"/>
        <charset val="134"/>
      </rPr>
      <t>85.6</t>
    </r>
    <r>
      <rPr>
        <sz val="18"/>
        <rFont val="宋体"/>
        <charset val="134"/>
      </rPr>
      <t>亩，陈阳村</t>
    </r>
    <r>
      <rPr>
        <sz val="18"/>
        <rFont val="Times New Roman"/>
        <charset val="134"/>
      </rPr>
      <t>43</t>
    </r>
    <r>
      <rPr>
        <sz val="18"/>
        <rFont val="宋体"/>
        <charset val="134"/>
      </rPr>
      <t>户</t>
    </r>
    <r>
      <rPr>
        <sz val="18"/>
        <rFont val="Times New Roman"/>
        <charset val="134"/>
      </rPr>
      <t>119</t>
    </r>
    <r>
      <rPr>
        <sz val="18"/>
        <rFont val="宋体"/>
        <charset val="134"/>
      </rPr>
      <t>亩，双庙村</t>
    </r>
    <r>
      <rPr>
        <sz val="18"/>
        <rFont val="Times New Roman"/>
        <charset val="134"/>
      </rPr>
      <t>27</t>
    </r>
    <r>
      <rPr>
        <sz val="18"/>
        <rFont val="宋体"/>
        <charset val="134"/>
      </rPr>
      <t>户</t>
    </r>
    <r>
      <rPr>
        <sz val="18"/>
        <rFont val="Times New Roman"/>
        <charset val="134"/>
      </rPr>
      <t>90</t>
    </r>
    <r>
      <rPr>
        <sz val="18"/>
        <rFont val="宋体"/>
        <charset val="134"/>
      </rPr>
      <t>亩，阳沟村</t>
    </r>
    <r>
      <rPr>
        <sz val="18"/>
        <rFont val="Times New Roman"/>
        <charset val="134"/>
      </rPr>
      <t>30</t>
    </r>
    <r>
      <rPr>
        <sz val="18"/>
        <rFont val="宋体"/>
        <charset val="134"/>
      </rPr>
      <t>户</t>
    </r>
    <r>
      <rPr>
        <sz val="18"/>
        <rFont val="Times New Roman"/>
        <charset val="134"/>
      </rPr>
      <t>47.5</t>
    </r>
    <r>
      <rPr>
        <sz val="18"/>
        <rFont val="宋体"/>
        <charset val="134"/>
      </rPr>
      <t>亩，大阳村</t>
    </r>
    <r>
      <rPr>
        <sz val="18"/>
        <rFont val="Times New Roman"/>
        <charset val="134"/>
      </rPr>
      <t>40</t>
    </r>
    <r>
      <rPr>
        <sz val="18"/>
        <rFont val="宋体"/>
        <charset val="134"/>
      </rPr>
      <t>户</t>
    </r>
    <r>
      <rPr>
        <sz val="18"/>
        <rFont val="Times New Roman"/>
        <charset val="134"/>
      </rPr>
      <t>80</t>
    </r>
    <r>
      <rPr>
        <sz val="18"/>
        <rFont val="宋体"/>
        <charset val="134"/>
      </rPr>
      <t>亩，太原村</t>
    </r>
    <r>
      <rPr>
        <sz val="18"/>
        <rFont val="Times New Roman"/>
        <charset val="134"/>
      </rPr>
      <t>38</t>
    </r>
    <r>
      <rPr>
        <sz val="18"/>
        <rFont val="宋体"/>
        <charset val="134"/>
      </rPr>
      <t>户</t>
    </r>
    <r>
      <rPr>
        <sz val="18"/>
        <rFont val="Times New Roman"/>
        <charset val="134"/>
      </rPr>
      <t>40</t>
    </r>
    <r>
      <rPr>
        <sz val="18"/>
        <rFont val="宋体"/>
        <charset val="134"/>
      </rPr>
      <t>亩，下渠村</t>
    </r>
    <r>
      <rPr>
        <sz val="18"/>
        <rFont val="Times New Roman"/>
        <charset val="134"/>
      </rPr>
      <t>21</t>
    </r>
    <r>
      <rPr>
        <sz val="18"/>
        <rFont val="宋体"/>
        <charset val="134"/>
      </rPr>
      <t>户</t>
    </r>
    <r>
      <rPr>
        <sz val="18"/>
        <rFont val="Times New Roman"/>
        <charset val="134"/>
      </rPr>
      <t>68</t>
    </r>
    <r>
      <rPr>
        <sz val="18"/>
        <rFont val="宋体"/>
        <charset val="134"/>
      </rPr>
      <t>亩，高沟村</t>
    </r>
    <r>
      <rPr>
        <sz val="18"/>
        <rFont val="Times New Roman"/>
        <charset val="134"/>
      </rPr>
      <t>22</t>
    </r>
    <r>
      <rPr>
        <sz val="18"/>
        <rFont val="宋体"/>
        <charset val="134"/>
      </rPr>
      <t>户</t>
    </r>
    <r>
      <rPr>
        <sz val="18"/>
        <rFont val="Times New Roman"/>
        <charset val="134"/>
      </rPr>
      <t>87</t>
    </r>
    <r>
      <rPr>
        <sz val="18"/>
        <rFont val="宋体"/>
        <charset val="134"/>
      </rPr>
      <t>亩，阳湾村</t>
    </r>
    <r>
      <rPr>
        <sz val="18"/>
        <rFont val="Times New Roman"/>
        <charset val="134"/>
      </rPr>
      <t>25</t>
    </r>
    <r>
      <rPr>
        <sz val="18"/>
        <rFont val="宋体"/>
        <charset val="134"/>
      </rPr>
      <t>户</t>
    </r>
    <r>
      <rPr>
        <sz val="18"/>
        <rFont val="Times New Roman"/>
        <charset val="134"/>
      </rPr>
      <t>46.4</t>
    </r>
    <r>
      <rPr>
        <sz val="18"/>
        <rFont val="宋体"/>
        <charset val="134"/>
      </rPr>
      <t>亩，吴家村</t>
    </r>
    <r>
      <rPr>
        <sz val="18"/>
        <rFont val="Times New Roman"/>
        <charset val="134"/>
      </rPr>
      <t>28</t>
    </r>
    <r>
      <rPr>
        <sz val="18"/>
        <rFont val="宋体"/>
        <charset val="134"/>
      </rPr>
      <t>户</t>
    </r>
    <r>
      <rPr>
        <sz val="18"/>
        <rFont val="Times New Roman"/>
        <charset val="134"/>
      </rPr>
      <t>144.5</t>
    </r>
    <r>
      <rPr>
        <sz val="18"/>
        <rFont val="宋体"/>
        <charset val="134"/>
      </rPr>
      <t>亩，中庄村</t>
    </r>
    <r>
      <rPr>
        <sz val="18"/>
        <rFont val="Times New Roman"/>
        <charset val="134"/>
      </rPr>
      <t>31</t>
    </r>
    <r>
      <rPr>
        <sz val="18"/>
        <rFont val="宋体"/>
        <charset val="134"/>
      </rPr>
      <t>户</t>
    </r>
    <r>
      <rPr>
        <sz val="18"/>
        <rFont val="Times New Roman"/>
        <charset val="134"/>
      </rPr>
      <t>116.5</t>
    </r>
    <r>
      <rPr>
        <sz val="18"/>
        <rFont val="宋体"/>
        <charset val="134"/>
      </rPr>
      <t>亩，东沟村</t>
    </r>
    <r>
      <rPr>
        <sz val="18"/>
        <rFont val="Times New Roman"/>
        <charset val="134"/>
      </rPr>
      <t>23</t>
    </r>
    <r>
      <rPr>
        <sz val="18"/>
        <rFont val="宋体"/>
        <charset val="134"/>
      </rPr>
      <t>户</t>
    </r>
    <r>
      <rPr>
        <sz val="18"/>
        <rFont val="Times New Roman"/>
        <charset val="134"/>
      </rPr>
      <t>138</t>
    </r>
    <r>
      <rPr>
        <sz val="18"/>
        <rFont val="宋体"/>
        <charset val="134"/>
      </rPr>
      <t>亩，闫庄村</t>
    </r>
    <r>
      <rPr>
        <sz val="18"/>
        <rFont val="Times New Roman"/>
        <charset val="134"/>
      </rPr>
      <t>35</t>
    </r>
    <r>
      <rPr>
        <sz val="18"/>
        <rFont val="宋体"/>
        <charset val="134"/>
      </rPr>
      <t>户</t>
    </r>
    <r>
      <rPr>
        <sz val="18"/>
        <rFont val="Times New Roman"/>
        <charset val="134"/>
      </rPr>
      <t>85</t>
    </r>
    <r>
      <rPr>
        <sz val="18"/>
        <rFont val="宋体"/>
        <charset val="134"/>
      </rPr>
      <t>亩，汪洋村</t>
    </r>
    <r>
      <rPr>
        <sz val="18"/>
        <rFont val="Times New Roman"/>
        <charset val="134"/>
      </rPr>
      <t>33</t>
    </r>
    <r>
      <rPr>
        <sz val="18"/>
        <rFont val="宋体"/>
        <charset val="134"/>
      </rPr>
      <t>户</t>
    </r>
    <r>
      <rPr>
        <sz val="18"/>
        <rFont val="Times New Roman"/>
        <charset val="134"/>
      </rPr>
      <t>125</t>
    </r>
    <r>
      <rPr>
        <sz val="18"/>
        <rFont val="宋体"/>
        <charset val="134"/>
      </rPr>
      <t>亩，河李村</t>
    </r>
    <r>
      <rPr>
        <sz val="18"/>
        <rFont val="Times New Roman"/>
        <charset val="134"/>
      </rPr>
      <t>79</t>
    </r>
    <r>
      <rPr>
        <sz val="18"/>
        <rFont val="宋体"/>
        <charset val="134"/>
      </rPr>
      <t>户</t>
    </r>
    <r>
      <rPr>
        <sz val="18"/>
        <rFont val="Times New Roman"/>
        <charset val="134"/>
      </rPr>
      <t>209</t>
    </r>
    <r>
      <rPr>
        <sz val="18"/>
        <rFont val="宋体"/>
        <charset val="134"/>
      </rPr>
      <t>亩，水滩村</t>
    </r>
    <r>
      <rPr>
        <sz val="18"/>
        <rFont val="Times New Roman"/>
        <charset val="134"/>
      </rPr>
      <t>39</t>
    </r>
    <r>
      <rPr>
        <sz val="18"/>
        <rFont val="宋体"/>
        <charset val="134"/>
      </rPr>
      <t>户</t>
    </r>
    <r>
      <rPr>
        <sz val="18"/>
        <rFont val="Times New Roman"/>
        <charset val="134"/>
      </rPr>
      <t>130</t>
    </r>
    <r>
      <rPr>
        <sz val="18"/>
        <rFont val="宋体"/>
        <charset val="134"/>
      </rPr>
      <t>亩，寨子村</t>
    </r>
    <r>
      <rPr>
        <sz val="18"/>
        <rFont val="Times New Roman"/>
        <charset val="134"/>
      </rPr>
      <t>32</t>
    </r>
    <r>
      <rPr>
        <sz val="18"/>
        <rFont val="宋体"/>
        <charset val="134"/>
      </rPr>
      <t>户</t>
    </r>
    <r>
      <rPr>
        <sz val="18"/>
        <rFont val="Times New Roman"/>
        <charset val="134"/>
      </rPr>
      <t>100.3</t>
    </r>
    <r>
      <rPr>
        <sz val="18"/>
        <rFont val="宋体"/>
        <charset val="134"/>
      </rPr>
      <t>亩。</t>
    </r>
  </si>
  <si>
    <t>王志刚</t>
  </si>
  <si>
    <t>胡川镇旱作农业到户补助项目</t>
  </si>
  <si>
    <t>胡川镇</t>
  </si>
  <si>
    <r>
      <rPr>
        <sz val="18"/>
        <rFont val="宋体"/>
        <charset val="134"/>
      </rPr>
      <t>在胡川镇投入</t>
    </r>
    <r>
      <rPr>
        <sz val="18"/>
        <rFont val="Times New Roman"/>
        <charset val="134"/>
      </rPr>
      <t>36.72</t>
    </r>
    <r>
      <rPr>
        <sz val="18"/>
        <rFont val="宋体"/>
        <charset val="134"/>
      </rPr>
      <t>万元脱贫户种植旱作农业</t>
    </r>
    <r>
      <rPr>
        <sz val="18"/>
        <rFont val="Times New Roman"/>
        <charset val="134"/>
      </rPr>
      <t>1836</t>
    </r>
    <r>
      <rPr>
        <sz val="18"/>
        <rFont val="宋体"/>
        <charset val="134"/>
      </rPr>
      <t>亩，每亩补助</t>
    </r>
    <r>
      <rPr>
        <sz val="18"/>
        <rFont val="Times New Roman"/>
        <charset val="134"/>
      </rPr>
      <t>200</t>
    </r>
    <r>
      <rPr>
        <sz val="18"/>
        <rFont val="宋体"/>
        <charset val="134"/>
      </rPr>
      <t>元。其中潘峪村</t>
    </r>
    <r>
      <rPr>
        <sz val="18"/>
        <rFont val="Times New Roman"/>
        <charset val="134"/>
      </rPr>
      <t>68</t>
    </r>
    <r>
      <rPr>
        <sz val="18"/>
        <rFont val="宋体"/>
        <charset val="134"/>
      </rPr>
      <t>户</t>
    </r>
    <r>
      <rPr>
        <sz val="18"/>
        <rFont val="Times New Roman"/>
        <charset val="134"/>
      </rPr>
      <t>150</t>
    </r>
    <r>
      <rPr>
        <sz val="18"/>
        <rFont val="宋体"/>
        <charset val="134"/>
      </rPr>
      <t>亩，前梁村</t>
    </r>
    <r>
      <rPr>
        <sz val="18"/>
        <rFont val="Times New Roman"/>
        <charset val="134"/>
      </rPr>
      <t>27</t>
    </r>
    <r>
      <rPr>
        <sz val="18"/>
        <rFont val="宋体"/>
        <charset val="134"/>
      </rPr>
      <t>户</t>
    </r>
    <r>
      <rPr>
        <sz val="18"/>
        <rFont val="Times New Roman"/>
        <charset val="134"/>
      </rPr>
      <t>43</t>
    </r>
    <r>
      <rPr>
        <sz val="18"/>
        <rFont val="宋体"/>
        <charset val="134"/>
      </rPr>
      <t>亩，刘塬村</t>
    </r>
    <r>
      <rPr>
        <sz val="18"/>
        <rFont val="Times New Roman"/>
        <charset val="134"/>
      </rPr>
      <t>10</t>
    </r>
    <r>
      <rPr>
        <sz val="18"/>
        <rFont val="宋体"/>
        <charset val="134"/>
      </rPr>
      <t>户</t>
    </r>
    <r>
      <rPr>
        <sz val="18"/>
        <rFont val="Times New Roman"/>
        <charset val="134"/>
      </rPr>
      <t>40</t>
    </r>
    <r>
      <rPr>
        <sz val="18"/>
        <rFont val="宋体"/>
        <charset val="134"/>
      </rPr>
      <t>亩，蒲家村</t>
    </r>
    <r>
      <rPr>
        <sz val="18"/>
        <rFont val="Times New Roman"/>
        <charset val="134"/>
      </rPr>
      <t>33</t>
    </r>
    <r>
      <rPr>
        <sz val="18"/>
        <rFont val="宋体"/>
        <charset val="134"/>
      </rPr>
      <t>户</t>
    </r>
    <r>
      <rPr>
        <sz val="18"/>
        <rFont val="Times New Roman"/>
        <charset val="134"/>
      </rPr>
      <t>155</t>
    </r>
    <r>
      <rPr>
        <sz val="18"/>
        <rFont val="宋体"/>
        <charset val="134"/>
      </rPr>
      <t>亩，宁马村</t>
    </r>
    <r>
      <rPr>
        <sz val="18"/>
        <rFont val="Times New Roman"/>
        <charset val="134"/>
      </rPr>
      <t>48</t>
    </r>
    <r>
      <rPr>
        <sz val="18"/>
        <rFont val="宋体"/>
        <charset val="134"/>
      </rPr>
      <t>户</t>
    </r>
    <r>
      <rPr>
        <sz val="18"/>
        <rFont val="Times New Roman"/>
        <charset val="134"/>
      </rPr>
      <t>120</t>
    </r>
    <r>
      <rPr>
        <sz val="18"/>
        <rFont val="宋体"/>
        <charset val="134"/>
      </rPr>
      <t>亩，后湾村</t>
    </r>
    <r>
      <rPr>
        <sz val="18"/>
        <rFont val="Times New Roman"/>
        <charset val="134"/>
      </rPr>
      <t>20</t>
    </r>
    <r>
      <rPr>
        <sz val="18"/>
        <rFont val="宋体"/>
        <charset val="134"/>
      </rPr>
      <t>户</t>
    </r>
    <r>
      <rPr>
        <sz val="18"/>
        <rFont val="Times New Roman"/>
        <charset val="134"/>
      </rPr>
      <t>22</t>
    </r>
    <r>
      <rPr>
        <sz val="18"/>
        <rFont val="宋体"/>
        <charset val="134"/>
      </rPr>
      <t>亩，王安村</t>
    </r>
    <r>
      <rPr>
        <sz val="18"/>
        <rFont val="Times New Roman"/>
        <charset val="134"/>
      </rPr>
      <t>10</t>
    </r>
    <r>
      <rPr>
        <sz val="18"/>
        <rFont val="宋体"/>
        <charset val="134"/>
      </rPr>
      <t>户</t>
    </r>
    <r>
      <rPr>
        <sz val="18"/>
        <rFont val="Times New Roman"/>
        <charset val="134"/>
      </rPr>
      <t>100</t>
    </r>
    <r>
      <rPr>
        <sz val="18"/>
        <rFont val="宋体"/>
        <charset val="134"/>
      </rPr>
      <t>亩，前梁村</t>
    </r>
    <r>
      <rPr>
        <sz val="18"/>
        <rFont val="Times New Roman"/>
        <charset val="134"/>
      </rPr>
      <t>42</t>
    </r>
    <r>
      <rPr>
        <sz val="18"/>
        <rFont val="宋体"/>
        <charset val="134"/>
      </rPr>
      <t>户</t>
    </r>
    <r>
      <rPr>
        <sz val="18"/>
        <rFont val="Times New Roman"/>
        <charset val="134"/>
      </rPr>
      <t>200</t>
    </r>
    <r>
      <rPr>
        <sz val="18"/>
        <rFont val="宋体"/>
        <charset val="134"/>
      </rPr>
      <t>亩，柳湾村</t>
    </r>
    <r>
      <rPr>
        <sz val="18"/>
        <rFont val="Times New Roman"/>
        <charset val="134"/>
      </rPr>
      <t>62</t>
    </r>
    <r>
      <rPr>
        <sz val="18"/>
        <rFont val="宋体"/>
        <charset val="134"/>
      </rPr>
      <t>户</t>
    </r>
    <r>
      <rPr>
        <sz val="18"/>
        <rFont val="Times New Roman"/>
        <charset val="134"/>
      </rPr>
      <t>150</t>
    </r>
    <r>
      <rPr>
        <sz val="18"/>
        <rFont val="宋体"/>
        <charset val="134"/>
      </rPr>
      <t>亩，仓下村</t>
    </r>
    <r>
      <rPr>
        <sz val="18"/>
        <rFont val="Times New Roman"/>
        <charset val="134"/>
      </rPr>
      <t>52</t>
    </r>
    <r>
      <rPr>
        <sz val="18"/>
        <rFont val="宋体"/>
        <charset val="134"/>
      </rPr>
      <t>户</t>
    </r>
    <r>
      <rPr>
        <sz val="18"/>
        <rFont val="Times New Roman"/>
        <charset val="134"/>
      </rPr>
      <t>78</t>
    </r>
    <r>
      <rPr>
        <sz val="18"/>
        <rFont val="宋体"/>
        <charset val="134"/>
      </rPr>
      <t>亩</t>
    </r>
    <r>
      <rPr>
        <sz val="18"/>
        <rFont val="Times New Roman"/>
        <charset val="134"/>
      </rPr>
      <t>,</t>
    </r>
    <r>
      <rPr>
        <sz val="18"/>
        <rFont val="宋体"/>
        <charset val="134"/>
      </rPr>
      <t>胡川村</t>
    </r>
    <r>
      <rPr>
        <sz val="18"/>
        <rFont val="Times New Roman"/>
        <charset val="134"/>
      </rPr>
      <t>41</t>
    </r>
    <r>
      <rPr>
        <sz val="18"/>
        <rFont val="宋体"/>
        <charset val="134"/>
      </rPr>
      <t>户</t>
    </r>
    <r>
      <rPr>
        <sz val="18"/>
        <rFont val="Times New Roman"/>
        <charset val="134"/>
      </rPr>
      <t>290</t>
    </r>
    <r>
      <rPr>
        <sz val="18"/>
        <rFont val="宋体"/>
        <charset val="134"/>
      </rPr>
      <t>亩</t>
    </r>
    <r>
      <rPr>
        <sz val="18"/>
        <rFont val="Times New Roman"/>
        <charset val="134"/>
      </rPr>
      <t>,</t>
    </r>
    <r>
      <rPr>
        <sz val="18"/>
        <rFont val="宋体"/>
        <charset val="134"/>
      </rPr>
      <t>夏堡村</t>
    </r>
    <r>
      <rPr>
        <sz val="18"/>
        <rFont val="Times New Roman"/>
        <charset val="134"/>
      </rPr>
      <t>27</t>
    </r>
    <r>
      <rPr>
        <sz val="18"/>
        <rFont val="宋体"/>
        <charset val="134"/>
      </rPr>
      <t>户</t>
    </r>
    <r>
      <rPr>
        <sz val="18"/>
        <rFont val="Times New Roman"/>
        <charset val="134"/>
      </rPr>
      <t>122</t>
    </r>
    <r>
      <rPr>
        <sz val="18"/>
        <rFont val="宋体"/>
        <charset val="134"/>
      </rPr>
      <t>亩，窑上村</t>
    </r>
    <r>
      <rPr>
        <sz val="18"/>
        <rFont val="Times New Roman"/>
        <charset val="134"/>
      </rPr>
      <t>17</t>
    </r>
    <r>
      <rPr>
        <sz val="18"/>
        <rFont val="宋体"/>
        <charset val="134"/>
      </rPr>
      <t>户</t>
    </r>
    <r>
      <rPr>
        <sz val="18"/>
        <rFont val="Times New Roman"/>
        <charset val="134"/>
      </rPr>
      <t>66</t>
    </r>
    <r>
      <rPr>
        <sz val="18"/>
        <rFont val="宋体"/>
        <charset val="134"/>
      </rPr>
      <t>亩，张堡村</t>
    </r>
    <r>
      <rPr>
        <sz val="18"/>
        <rFont val="Times New Roman"/>
        <charset val="134"/>
      </rPr>
      <t>53</t>
    </r>
    <r>
      <rPr>
        <sz val="18"/>
        <rFont val="宋体"/>
        <charset val="134"/>
      </rPr>
      <t>户</t>
    </r>
    <r>
      <rPr>
        <sz val="18"/>
        <rFont val="Times New Roman"/>
        <charset val="134"/>
      </rPr>
      <t>135</t>
    </r>
    <r>
      <rPr>
        <sz val="18"/>
        <rFont val="宋体"/>
        <charset val="134"/>
      </rPr>
      <t>亩，阳山村</t>
    </r>
    <r>
      <rPr>
        <sz val="18"/>
        <rFont val="Times New Roman"/>
        <charset val="134"/>
      </rPr>
      <t>61</t>
    </r>
    <r>
      <rPr>
        <sz val="18"/>
        <rFont val="宋体"/>
        <charset val="134"/>
      </rPr>
      <t>户</t>
    </r>
    <r>
      <rPr>
        <sz val="18"/>
        <rFont val="Times New Roman"/>
        <charset val="134"/>
      </rPr>
      <t>165</t>
    </r>
    <r>
      <rPr>
        <sz val="18"/>
        <rFont val="宋体"/>
        <charset val="134"/>
      </rPr>
      <t>亩。</t>
    </r>
  </si>
  <si>
    <t>马晖</t>
  </si>
  <si>
    <t>梁山镇旱作农业到户补助项目</t>
  </si>
  <si>
    <t>梁山镇</t>
  </si>
  <si>
    <r>
      <rPr>
        <sz val="18"/>
        <rFont val="宋体"/>
        <charset val="134"/>
      </rPr>
      <t>在梁山镇投入</t>
    </r>
    <r>
      <rPr>
        <sz val="18"/>
        <rFont val="Times New Roman"/>
        <charset val="134"/>
      </rPr>
      <t>28.95</t>
    </r>
    <r>
      <rPr>
        <sz val="18"/>
        <rFont val="宋体"/>
        <charset val="134"/>
      </rPr>
      <t>万元脱贫户种植旱作农业</t>
    </r>
    <r>
      <rPr>
        <sz val="18"/>
        <rFont val="Times New Roman"/>
        <charset val="134"/>
      </rPr>
      <t>1447.5</t>
    </r>
    <r>
      <rPr>
        <sz val="18"/>
        <rFont val="宋体"/>
        <charset val="134"/>
      </rPr>
      <t>亩，每亩补助</t>
    </r>
    <r>
      <rPr>
        <sz val="18"/>
        <rFont val="Times New Roman"/>
        <charset val="134"/>
      </rPr>
      <t>200</t>
    </r>
    <r>
      <rPr>
        <sz val="18"/>
        <rFont val="宋体"/>
        <charset val="134"/>
      </rPr>
      <t>元。其中丹麻村</t>
    </r>
    <r>
      <rPr>
        <sz val="18"/>
        <rFont val="Times New Roman"/>
        <charset val="134"/>
      </rPr>
      <t>38</t>
    </r>
    <r>
      <rPr>
        <sz val="18"/>
        <rFont val="宋体"/>
        <charset val="134"/>
      </rPr>
      <t>户</t>
    </r>
    <r>
      <rPr>
        <sz val="18"/>
        <rFont val="Times New Roman"/>
        <charset val="134"/>
      </rPr>
      <t>93</t>
    </r>
    <r>
      <rPr>
        <sz val="18"/>
        <rFont val="宋体"/>
        <charset val="134"/>
      </rPr>
      <t>亩，吕湾村</t>
    </r>
    <r>
      <rPr>
        <sz val="18"/>
        <rFont val="Times New Roman"/>
        <charset val="134"/>
      </rPr>
      <t>50</t>
    </r>
    <r>
      <rPr>
        <sz val="18"/>
        <rFont val="宋体"/>
        <charset val="134"/>
      </rPr>
      <t>户</t>
    </r>
    <r>
      <rPr>
        <sz val="18"/>
        <rFont val="Times New Roman"/>
        <charset val="134"/>
      </rPr>
      <t>100</t>
    </r>
    <r>
      <rPr>
        <sz val="18"/>
        <rFont val="宋体"/>
        <charset val="134"/>
      </rPr>
      <t>亩，斜头村</t>
    </r>
    <r>
      <rPr>
        <sz val="18"/>
        <rFont val="Times New Roman"/>
        <charset val="134"/>
      </rPr>
      <t>108</t>
    </r>
    <r>
      <rPr>
        <sz val="18"/>
        <rFont val="宋体"/>
        <charset val="134"/>
      </rPr>
      <t>户</t>
    </r>
    <r>
      <rPr>
        <sz val="18"/>
        <rFont val="Times New Roman"/>
        <charset val="134"/>
      </rPr>
      <t>200</t>
    </r>
    <r>
      <rPr>
        <sz val="18"/>
        <rFont val="宋体"/>
        <charset val="134"/>
      </rPr>
      <t>亩，高营村</t>
    </r>
    <r>
      <rPr>
        <sz val="18"/>
        <rFont val="Times New Roman"/>
        <charset val="134"/>
      </rPr>
      <t>22</t>
    </r>
    <r>
      <rPr>
        <sz val="18"/>
        <rFont val="宋体"/>
        <charset val="134"/>
      </rPr>
      <t>户</t>
    </r>
    <r>
      <rPr>
        <sz val="18"/>
        <rFont val="Times New Roman"/>
        <charset val="134"/>
      </rPr>
      <t>105.5</t>
    </r>
    <r>
      <rPr>
        <sz val="18"/>
        <rFont val="宋体"/>
        <charset val="134"/>
      </rPr>
      <t>亩，梁山村</t>
    </r>
    <r>
      <rPr>
        <sz val="18"/>
        <rFont val="Times New Roman"/>
        <charset val="134"/>
      </rPr>
      <t>73</t>
    </r>
    <r>
      <rPr>
        <sz val="18"/>
        <rFont val="宋体"/>
        <charset val="134"/>
      </rPr>
      <t>户</t>
    </r>
    <r>
      <rPr>
        <sz val="18"/>
        <rFont val="Times New Roman"/>
        <charset val="134"/>
      </rPr>
      <t>109</t>
    </r>
    <r>
      <rPr>
        <sz val="18"/>
        <rFont val="宋体"/>
        <charset val="134"/>
      </rPr>
      <t>亩，樱桃沟村</t>
    </r>
    <r>
      <rPr>
        <sz val="18"/>
        <rFont val="Times New Roman"/>
        <charset val="134"/>
      </rPr>
      <t>31</t>
    </r>
    <r>
      <rPr>
        <sz val="18"/>
        <rFont val="宋体"/>
        <charset val="134"/>
      </rPr>
      <t>户</t>
    </r>
    <r>
      <rPr>
        <sz val="18"/>
        <rFont val="Times New Roman"/>
        <charset val="134"/>
      </rPr>
      <t>100</t>
    </r>
    <r>
      <rPr>
        <sz val="18"/>
        <rFont val="宋体"/>
        <charset val="134"/>
      </rPr>
      <t>亩，五方村</t>
    </r>
    <r>
      <rPr>
        <sz val="18"/>
        <rFont val="Times New Roman"/>
        <charset val="134"/>
      </rPr>
      <t>50</t>
    </r>
    <r>
      <rPr>
        <sz val="18"/>
        <rFont val="宋体"/>
        <charset val="134"/>
      </rPr>
      <t>户</t>
    </r>
    <r>
      <rPr>
        <sz val="18"/>
        <rFont val="Times New Roman"/>
        <charset val="134"/>
      </rPr>
      <t>100</t>
    </r>
    <r>
      <rPr>
        <sz val="18"/>
        <rFont val="宋体"/>
        <charset val="134"/>
      </rPr>
      <t>亩，杨渠村</t>
    </r>
    <r>
      <rPr>
        <sz val="18"/>
        <rFont val="Times New Roman"/>
        <charset val="134"/>
      </rPr>
      <t>54</t>
    </r>
    <r>
      <rPr>
        <sz val="18"/>
        <rFont val="宋体"/>
        <charset val="134"/>
      </rPr>
      <t>户</t>
    </r>
    <r>
      <rPr>
        <sz val="18"/>
        <rFont val="Times New Roman"/>
        <charset val="134"/>
      </rPr>
      <t>140</t>
    </r>
    <r>
      <rPr>
        <sz val="18"/>
        <rFont val="宋体"/>
        <charset val="134"/>
      </rPr>
      <t>亩，唐刘村</t>
    </r>
    <r>
      <rPr>
        <sz val="18"/>
        <rFont val="Times New Roman"/>
        <charset val="134"/>
      </rPr>
      <t>108</t>
    </r>
    <r>
      <rPr>
        <sz val="18"/>
        <rFont val="宋体"/>
        <charset val="134"/>
      </rPr>
      <t>户</t>
    </r>
    <r>
      <rPr>
        <sz val="18"/>
        <rFont val="Times New Roman"/>
        <charset val="134"/>
      </rPr>
      <t>200</t>
    </r>
    <r>
      <rPr>
        <sz val="18"/>
        <rFont val="宋体"/>
        <charset val="134"/>
      </rPr>
      <t>亩，阳洼村</t>
    </r>
    <r>
      <rPr>
        <sz val="18"/>
        <rFont val="Times New Roman"/>
        <charset val="134"/>
      </rPr>
      <t>181</t>
    </r>
    <r>
      <rPr>
        <sz val="18"/>
        <rFont val="宋体"/>
        <charset val="134"/>
      </rPr>
      <t>户</t>
    </r>
    <r>
      <rPr>
        <sz val="18"/>
        <rFont val="Times New Roman"/>
        <charset val="134"/>
      </rPr>
      <t>300</t>
    </r>
    <r>
      <rPr>
        <sz val="18"/>
        <rFont val="宋体"/>
        <charset val="134"/>
      </rPr>
      <t>亩，</t>
    </r>
  </si>
  <si>
    <t>马腾</t>
  </si>
  <si>
    <t>刘堡镇旱作农业到户补助项目</t>
  </si>
  <si>
    <t>刘堡镇</t>
  </si>
  <si>
    <r>
      <rPr>
        <sz val="18"/>
        <rFont val="宋体"/>
        <charset val="134"/>
      </rPr>
      <t>刘堡镇共计实施旱作农业</t>
    </r>
    <r>
      <rPr>
        <sz val="18"/>
        <rFont val="Times New Roman"/>
        <charset val="134"/>
      </rPr>
      <t>924</t>
    </r>
    <r>
      <rPr>
        <sz val="18"/>
        <rFont val="宋体"/>
        <charset val="134"/>
      </rPr>
      <t>亩，亩补助</t>
    </r>
    <r>
      <rPr>
        <sz val="18"/>
        <rFont val="Times New Roman"/>
        <charset val="134"/>
      </rPr>
      <t>200</t>
    </r>
    <r>
      <rPr>
        <sz val="18"/>
        <rFont val="宋体"/>
        <charset val="134"/>
      </rPr>
      <t>元，共计补助</t>
    </r>
    <r>
      <rPr>
        <sz val="18"/>
        <rFont val="Times New Roman"/>
        <charset val="134"/>
      </rPr>
      <t xml:space="preserve">17.52   </t>
    </r>
    <r>
      <rPr>
        <sz val="18"/>
        <rFont val="宋体"/>
        <charset val="134"/>
      </rPr>
      <t>董家</t>
    </r>
    <r>
      <rPr>
        <sz val="18"/>
        <rFont val="Times New Roman"/>
        <charset val="134"/>
      </rPr>
      <t>144</t>
    </r>
    <r>
      <rPr>
        <sz val="18"/>
        <rFont val="宋体"/>
        <charset val="134"/>
      </rPr>
      <t>亩。赵湾</t>
    </r>
    <r>
      <rPr>
        <sz val="18"/>
        <rFont val="Times New Roman"/>
        <charset val="134"/>
      </rPr>
      <t>45</t>
    </r>
    <r>
      <rPr>
        <sz val="18"/>
        <rFont val="宋体"/>
        <charset val="134"/>
      </rPr>
      <t>亩。梨园村</t>
    </r>
    <r>
      <rPr>
        <sz val="18"/>
        <rFont val="Times New Roman"/>
        <charset val="134"/>
      </rPr>
      <t>42</t>
    </r>
    <r>
      <rPr>
        <sz val="18"/>
        <rFont val="宋体"/>
        <charset val="134"/>
      </rPr>
      <t>亩、杜家村</t>
    </r>
    <r>
      <rPr>
        <sz val="18"/>
        <rFont val="Times New Roman"/>
        <charset val="134"/>
      </rPr>
      <t>80</t>
    </r>
    <r>
      <rPr>
        <sz val="18"/>
        <rFont val="宋体"/>
        <charset val="134"/>
      </rPr>
      <t>亩，丰银村</t>
    </r>
    <r>
      <rPr>
        <sz val="18"/>
        <rFont val="Times New Roman"/>
        <charset val="134"/>
      </rPr>
      <t>28</t>
    </r>
    <r>
      <rPr>
        <sz val="18"/>
        <rFont val="宋体"/>
        <charset val="134"/>
      </rPr>
      <t>亩、刘堡村</t>
    </r>
    <r>
      <rPr>
        <sz val="18"/>
        <rFont val="Times New Roman"/>
        <charset val="134"/>
      </rPr>
      <t>184</t>
    </r>
    <r>
      <rPr>
        <sz val="18"/>
        <rFont val="宋体"/>
        <charset val="134"/>
      </rPr>
      <t>亩。米家村</t>
    </r>
    <r>
      <rPr>
        <sz val="18"/>
        <rFont val="Times New Roman"/>
        <charset val="134"/>
      </rPr>
      <t>65</t>
    </r>
    <r>
      <rPr>
        <sz val="18"/>
        <rFont val="宋体"/>
        <charset val="134"/>
      </rPr>
      <t>亩，王家村</t>
    </r>
    <r>
      <rPr>
        <sz val="18"/>
        <rFont val="Times New Roman"/>
        <charset val="134"/>
      </rPr>
      <t>80</t>
    </r>
    <r>
      <rPr>
        <sz val="18"/>
        <rFont val="宋体"/>
        <charset val="134"/>
      </rPr>
      <t>亩，小湾村</t>
    </r>
    <r>
      <rPr>
        <sz val="18"/>
        <rFont val="Times New Roman"/>
        <charset val="134"/>
      </rPr>
      <t>16</t>
    </r>
    <r>
      <rPr>
        <sz val="18"/>
        <rFont val="宋体"/>
        <charset val="134"/>
      </rPr>
      <t>亩，郑沟村</t>
    </r>
    <r>
      <rPr>
        <sz val="18"/>
        <rFont val="Times New Roman"/>
        <charset val="134"/>
      </rPr>
      <t>240</t>
    </r>
    <r>
      <rPr>
        <sz val="18"/>
        <rFont val="宋体"/>
        <charset val="134"/>
      </rPr>
      <t>亩。</t>
    </r>
  </si>
  <si>
    <t>马亮</t>
  </si>
  <si>
    <t>木河乡旱作农业到户补助项目</t>
  </si>
  <si>
    <t>木河乡</t>
  </si>
  <si>
    <r>
      <rPr>
        <sz val="18"/>
        <rFont val="宋体"/>
        <charset val="134"/>
      </rPr>
      <t>木河乡投入</t>
    </r>
    <r>
      <rPr>
        <sz val="18"/>
        <rFont val="Times New Roman"/>
        <charset val="134"/>
      </rPr>
      <t>45.16</t>
    </r>
    <r>
      <rPr>
        <sz val="18"/>
        <rFont val="宋体"/>
        <charset val="134"/>
      </rPr>
      <t>万元脱贫户种植旱作农业</t>
    </r>
    <r>
      <rPr>
        <sz val="18"/>
        <rFont val="Times New Roman"/>
        <charset val="134"/>
      </rPr>
      <t>2258</t>
    </r>
    <r>
      <rPr>
        <sz val="18"/>
        <rFont val="宋体"/>
        <charset val="134"/>
      </rPr>
      <t>亩，每亩补助</t>
    </r>
    <r>
      <rPr>
        <sz val="18"/>
        <rFont val="Times New Roman"/>
        <charset val="134"/>
      </rPr>
      <t>200</t>
    </r>
    <r>
      <rPr>
        <sz val="18"/>
        <rFont val="宋体"/>
        <charset val="134"/>
      </rPr>
      <t>元。其中：店子村</t>
    </r>
    <r>
      <rPr>
        <sz val="18"/>
        <rFont val="Times New Roman"/>
        <charset val="134"/>
      </rPr>
      <t>140</t>
    </r>
    <r>
      <rPr>
        <sz val="18"/>
        <rFont val="宋体"/>
        <charset val="134"/>
      </rPr>
      <t>户</t>
    </r>
    <r>
      <rPr>
        <sz val="18"/>
        <rFont val="Times New Roman"/>
        <charset val="134"/>
      </rPr>
      <t>420</t>
    </r>
    <r>
      <rPr>
        <sz val="18"/>
        <rFont val="宋体"/>
        <charset val="134"/>
      </rPr>
      <t>亩，杜渠村</t>
    </r>
    <r>
      <rPr>
        <sz val="18"/>
        <rFont val="Times New Roman"/>
        <charset val="134"/>
      </rPr>
      <t>38</t>
    </r>
    <r>
      <rPr>
        <sz val="18"/>
        <rFont val="宋体"/>
        <charset val="134"/>
      </rPr>
      <t>户</t>
    </r>
    <r>
      <rPr>
        <sz val="18"/>
        <rFont val="Times New Roman"/>
        <charset val="134"/>
      </rPr>
      <t>200</t>
    </r>
    <r>
      <rPr>
        <sz val="18"/>
        <rFont val="宋体"/>
        <charset val="134"/>
      </rPr>
      <t>亩，高山村</t>
    </r>
    <r>
      <rPr>
        <sz val="18"/>
        <rFont val="Times New Roman"/>
        <charset val="134"/>
      </rPr>
      <t>25</t>
    </r>
    <r>
      <rPr>
        <sz val="18"/>
        <rFont val="宋体"/>
        <charset val="134"/>
      </rPr>
      <t>户</t>
    </r>
    <r>
      <rPr>
        <sz val="18"/>
        <rFont val="Times New Roman"/>
        <charset val="134"/>
      </rPr>
      <t>200</t>
    </r>
    <r>
      <rPr>
        <sz val="18"/>
        <rFont val="宋体"/>
        <charset val="134"/>
      </rPr>
      <t>亩，毛家村</t>
    </r>
    <r>
      <rPr>
        <sz val="18"/>
        <rFont val="Times New Roman"/>
        <charset val="134"/>
      </rPr>
      <t>36</t>
    </r>
    <r>
      <rPr>
        <sz val="18"/>
        <rFont val="宋体"/>
        <charset val="134"/>
      </rPr>
      <t>户</t>
    </r>
    <r>
      <rPr>
        <sz val="18"/>
        <rFont val="Times New Roman"/>
        <charset val="134"/>
      </rPr>
      <t>40</t>
    </r>
    <r>
      <rPr>
        <sz val="18"/>
        <rFont val="宋体"/>
        <charset val="134"/>
      </rPr>
      <t>亩，李沟村</t>
    </r>
    <r>
      <rPr>
        <sz val="18"/>
        <rFont val="Times New Roman"/>
        <charset val="134"/>
      </rPr>
      <t>100</t>
    </r>
    <r>
      <rPr>
        <sz val="18"/>
        <rFont val="宋体"/>
        <charset val="134"/>
      </rPr>
      <t>户</t>
    </r>
    <r>
      <rPr>
        <sz val="18"/>
        <rFont val="Times New Roman"/>
        <charset val="134"/>
      </rPr>
      <t>300</t>
    </r>
    <r>
      <rPr>
        <sz val="18"/>
        <rFont val="宋体"/>
        <charset val="134"/>
      </rPr>
      <t>亩，坪王村</t>
    </r>
    <r>
      <rPr>
        <sz val="18"/>
        <rFont val="Times New Roman"/>
        <charset val="134"/>
      </rPr>
      <t>30</t>
    </r>
    <r>
      <rPr>
        <sz val="18"/>
        <rFont val="宋体"/>
        <charset val="134"/>
      </rPr>
      <t>户</t>
    </r>
    <r>
      <rPr>
        <sz val="18"/>
        <rFont val="Times New Roman"/>
        <charset val="134"/>
      </rPr>
      <t>100</t>
    </r>
    <r>
      <rPr>
        <sz val="18"/>
        <rFont val="宋体"/>
        <charset val="134"/>
      </rPr>
      <t>亩，上渠村</t>
    </r>
    <r>
      <rPr>
        <sz val="18"/>
        <rFont val="Times New Roman"/>
        <charset val="134"/>
      </rPr>
      <t>54</t>
    </r>
    <r>
      <rPr>
        <sz val="18"/>
        <rFont val="宋体"/>
        <charset val="134"/>
      </rPr>
      <t>户</t>
    </r>
    <r>
      <rPr>
        <sz val="18"/>
        <rFont val="Times New Roman"/>
        <charset val="134"/>
      </rPr>
      <t>140</t>
    </r>
    <r>
      <rPr>
        <sz val="18"/>
        <rFont val="宋体"/>
        <charset val="134"/>
      </rPr>
      <t>亩，下庞村</t>
    </r>
    <r>
      <rPr>
        <sz val="18"/>
        <rFont val="Times New Roman"/>
        <charset val="134"/>
      </rPr>
      <t>60</t>
    </r>
    <r>
      <rPr>
        <sz val="18"/>
        <rFont val="宋体"/>
        <charset val="134"/>
      </rPr>
      <t>户</t>
    </r>
    <r>
      <rPr>
        <sz val="18"/>
        <rFont val="Times New Roman"/>
        <charset val="134"/>
      </rPr>
      <t>200</t>
    </r>
    <r>
      <rPr>
        <sz val="18"/>
        <rFont val="宋体"/>
        <charset val="134"/>
      </rPr>
      <t>亩，桃园村</t>
    </r>
    <r>
      <rPr>
        <sz val="18"/>
        <rFont val="Times New Roman"/>
        <charset val="134"/>
      </rPr>
      <t>123</t>
    </r>
    <r>
      <rPr>
        <sz val="18"/>
        <rFont val="宋体"/>
        <charset val="134"/>
      </rPr>
      <t>户</t>
    </r>
    <r>
      <rPr>
        <sz val="18"/>
        <rFont val="Times New Roman"/>
        <charset val="134"/>
      </rPr>
      <t>500</t>
    </r>
    <r>
      <rPr>
        <sz val="18"/>
        <rFont val="宋体"/>
        <charset val="134"/>
      </rPr>
      <t>亩，庄河村</t>
    </r>
    <r>
      <rPr>
        <sz val="18"/>
        <rFont val="Times New Roman"/>
        <charset val="134"/>
      </rPr>
      <t>94</t>
    </r>
    <r>
      <rPr>
        <sz val="18"/>
        <rFont val="宋体"/>
        <charset val="134"/>
      </rPr>
      <t>户</t>
    </r>
    <r>
      <rPr>
        <sz val="18"/>
        <rFont val="Times New Roman"/>
        <charset val="134"/>
      </rPr>
      <t>158</t>
    </r>
    <r>
      <rPr>
        <sz val="18"/>
        <rFont val="宋体"/>
        <charset val="134"/>
      </rPr>
      <t>亩，</t>
    </r>
  </si>
  <si>
    <t>李鑫</t>
  </si>
  <si>
    <t>平安乡旱作农业到户补助项目</t>
  </si>
  <si>
    <t>平安乡</t>
  </si>
  <si>
    <r>
      <rPr>
        <sz val="18"/>
        <rFont val="宋体"/>
        <charset val="134"/>
      </rPr>
      <t>在平安乡投入</t>
    </r>
    <r>
      <rPr>
        <sz val="18"/>
        <rFont val="Times New Roman"/>
        <charset val="134"/>
      </rPr>
      <t>5.7</t>
    </r>
    <r>
      <rPr>
        <sz val="18"/>
        <rFont val="宋体"/>
        <charset val="134"/>
      </rPr>
      <t>万元脱贫户种植旱作农业</t>
    </r>
    <r>
      <rPr>
        <sz val="18"/>
        <rFont val="Times New Roman"/>
        <charset val="134"/>
      </rPr>
      <t>285</t>
    </r>
    <r>
      <rPr>
        <sz val="18"/>
        <rFont val="宋体"/>
        <charset val="134"/>
      </rPr>
      <t>亩，每亩补助</t>
    </r>
    <r>
      <rPr>
        <sz val="18"/>
        <rFont val="Times New Roman"/>
        <charset val="134"/>
      </rPr>
      <t>200</t>
    </r>
    <r>
      <rPr>
        <sz val="18"/>
        <rFont val="宋体"/>
        <charset val="134"/>
      </rPr>
      <t>元。其中包梁村</t>
    </r>
    <r>
      <rPr>
        <sz val="18"/>
        <rFont val="Times New Roman"/>
        <charset val="134"/>
      </rPr>
      <t>20</t>
    </r>
    <r>
      <rPr>
        <sz val="18"/>
        <rFont val="宋体"/>
        <charset val="134"/>
      </rPr>
      <t>户</t>
    </r>
    <r>
      <rPr>
        <sz val="18"/>
        <rFont val="Times New Roman"/>
        <charset val="134"/>
      </rPr>
      <t>35</t>
    </r>
    <r>
      <rPr>
        <sz val="18"/>
        <rFont val="宋体"/>
        <charset val="134"/>
      </rPr>
      <t>亩，铁固村</t>
    </r>
    <r>
      <rPr>
        <sz val="18"/>
        <rFont val="Times New Roman"/>
        <charset val="134"/>
      </rPr>
      <t>28</t>
    </r>
    <r>
      <rPr>
        <sz val="18"/>
        <rFont val="宋体"/>
        <charset val="134"/>
      </rPr>
      <t>户</t>
    </r>
    <r>
      <rPr>
        <sz val="18"/>
        <rFont val="Times New Roman"/>
        <charset val="134"/>
      </rPr>
      <t>50</t>
    </r>
    <r>
      <rPr>
        <sz val="18"/>
        <rFont val="宋体"/>
        <charset val="134"/>
      </rPr>
      <t>亩，磨马村</t>
    </r>
    <r>
      <rPr>
        <sz val="18"/>
        <rFont val="Times New Roman"/>
        <charset val="134"/>
      </rPr>
      <t>16</t>
    </r>
    <r>
      <rPr>
        <sz val="18"/>
        <rFont val="宋体"/>
        <charset val="134"/>
      </rPr>
      <t>户</t>
    </r>
    <r>
      <rPr>
        <sz val="18"/>
        <rFont val="Times New Roman"/>
        <charset val="134"/>
      </rPr>
      <t>50</t>
    </r>
    <r>
      <rPr>
        <sz val="18"/>
        <rFont val="宋体"/>
        <charset val="134"/>
      </rPr>
      <t>亩，马原村</t>
    </r>
    <r>
      <rPr>
        <sz val="18"/>
        <rFont val="Times New Roman"/>
        <charset val="134"/>
      </rPr>
      <t>20</t>
    </r>
    <r>
      <rPr>
        <sz val="18"/>
        <rFont val="宋体"/>
        <charset val="134"/>
      </rPr>
      <t>户</t>
    </r>
    <r>
      <rPr>
        <sz val="18"/>
        <rFont val="Times New Roman"/>
        <charset val="134"/>
      </rPr>
      <t>150</t>
    </r>
    <r>
      <rPr>
        <sz val="18"/>
        <rFont val="宋体"/>
        <charset val="134"/>
      </rPr>
      <t>亩。</t>
    </r>
  </si>
  <si>
    <t>0.0213</t>
  </si>
  <si>
    <t>何翔</t>
  </si>
  <si>
    <t>张棉驿乡旱作农业到户补助项目</t>
  </si>
  <si>
    <t>张棉驿乡</t>
  </si>
  <si>
    <r>
      <rPr>
        <sz val="18"/>
        <rFont val="宋体"/>
        <charset val="134"/>
      </rPr>
      <t>在张棉驿乡投入</t>
    </r>
    <r>
      <rPr>
        <sz val="18"/>
        <rFont val="Times New Roman"/>
        <charset val="134"/>
      </rPr>
      <t>16.32</t>
    </r>
    <r>
      <rPr>
        <sz val="18"/>
        <rFont val="宋体"/>
        <charset val="134"/>
      </rPr>
      <t>万元脱贫户种植旱作农业</t>
    </r>
    <r>
      <rPr>
        <sz val="18"/>
        <rFont val="Times New Roman"/>
        <charset val="134"/>
      </rPr>
      <t>916</t>
    </r>
    <r>
      <rPr>
        <sz val="18"/>
        <rFont val="宋体"/>
        <charset val="134"/>
      </rPr>
      <t>亩，每亩补助</t>
    </r>
    <r>
      <rPr>
        <sz val="18"/>
        <rFont val="Times New Roman"/>
        <charset val="134"/>
      </rPr>
      <t>200</t>
    </r>
    <r>
      <rPr>
        <sz val="18"/>
        <rFont val="宋体"/>
        <charset val="134"/>
      </rPr>
      <t>元。其中马夭村</t>
    </r>
    <r>
      <rPr>
        <sz val="18"/>
        <rFont val="Times New Roman"/>
        <charset val="134"/>
      </rPr>
      <t>90</t>
    </r>
    <r>
      <rPr>
        <sz val="18"/>
        <rFont val="宋体"/>
        <charset val="134"/>
      </rPr>
      <t>户</t>
    </r>
    <r>
      <rPr>
        <sz val="18"/>
        <rFont val="Times New Roman"/>
        <charset val="134"/>
      </rPr>
      <t>180</t>
    </r>
    <r>
      <rPr>
        <sz val="18"/>
        <rFont val="宋体"/>
        <charset val="134"/>
      </rPr>
      <t>亩，田湾村</t>
    </r>
    <r>
      <rPr>
        <sz val="18"/>
        <rFont val="Times New Roman"/>
        <charset val="134"/>
      </rPr>
      <t>90</t>
    </r>
    <r>
      <rPr>
        <sz val="18"/>
        <rFont val="宋体"/>
        <charset val="134"/>
      </rPr>
      <t>户</t>
    </r>
    <r>
      <rPr>
        <sz val="18"/>
        <rFont val="Times New Roman"/>
        <charset val="134"/>
      </rPr>
      <t>180</t>
    </r>
    <r>
      <rPr>
        <sz val="18"/>
        <rFont val="宋体"/>
        <charset val="134"/>
      </rPr>
      <t>亩，庙川村</t>
    </r>
    <r>
      <rPr>
        <sz val="18"/>
        <rFont val="Times New Roman"/>
        <charset val="134"/>
      </rPr>
      <t>52</t>
    </r>
    <r>
      <rPr>
        <sz val="18"/>
        <rFont val="宋体"/>
        <charset val="134"/>
      </rPr>
      <t>户</t>
    </r>
    <r>
      <rPr>
        <sz val="18"/>
        <rFont val="Times New Roman"/>
        <charset val="134"/>
      </rPr>
      <t>150</t>
    </r>
    <r>
      <rPr>
        <sz val="18"/>
        <rFont val="宋体"/>
        <charset val="134"/>
      </rPr>
      <t>亩，和平村</t>
    </r>
    <r>
      <rPr>
        <sz val="18"/>
        <rFont val="Times New Roman"/>
        <charset val="134"/>
      </rPr>
      <t>60</t>
    </r>
    <r>
      <rPr>
        <sz val="18"/>
        <rFont val="宋体"/>
        <charset val="134"/>
      </rPr>
      <t>户</t>
    </r>
    <r>
      <rPr>
        <sz val="18"/>
        <rFont val="Times New Roman"/>
        <charset val="134"/>
      </rPr>
      <t>100</t>
    </r>
    <r>
      <rPr>
        <sz val="18"/>
        <rFont val="宋体"/>
        <charset val="134"/>
      </rPr>
      <t>亩，喜湾村</t>
    </r>
    <r>
      <rPr>
        <sz val="18"/>
        <rFont val="Times New Roman"/>
        <charset val="134"/>
      </rPr>
      <t>20</t>
    </r>
    <r>
      <rPr>
        <sz val="18"/>
        <rFont val="宋体"/>
        <charset val="134"/>
      </rPr>
      <t>户</t>
    </r>
    <r>
      <rPr>
        <sz val="18"/>
        <rFont val="Times New Roman"/>
        <charset val="134"/>
      </rPr>
      <t>40</t>
    </r>
    <r>
      <rPr>
        <sz val="18"/>
        <rFont val="宋体"/>
        <charset val="134"/>
      </rPr>
      <t>亩，周家村</t>
    </r>
    <r>
      <rPr>
        <sz val="18"/>
        <rFont val="Times New Roman"/>
        <charset val="134"/>
      </rPr>
      <t>64</t>
    </r>
    <r>
      <rPr>
        <sz val="18"/>
        <rFont val="宋体"/>
        <charset val="134"/>
      </rPr>
      <t>户</t>
    </r>
    <r>
      <rPr>
        <sz val="18"/>
        <rFont val="Times New Roman"/>
        <charset val="134"/>
      </rPr>
      <t>128</t>
    </r>
    <r>
      <rPr>
        <sz val="18"/>
        <rFont val="宋体"/>
        <charset val="134"/>
      </rPr>
      <t>亩，上蒋村</t>
    </r>
    <r>
      <rPr>
        <sz val="18"/>
        <rFont val="Times New Roman"/>
        <charset val="134"/>
      </rPr>
      <t>38</t>
    </r>
    <r>
      <rPr>
        <sz val="18"/>
        <rFont val="宋体"/>
        <charset val="134"/>
      </rPr>
      <t>户</t>
    </r>
    <r>
      <rPr>
        <sz val="18"/>
        <rFont val="Times New Roman"/>
        <charset val="134"/>
      </rPr>
      <t>80</t>
    </r>
    <r>
      <rPr>
        <sz val="18"/>
        <rFont val="宋体"/>
        <charset val="134"/>
      </rPr>
      <t>亩，张棉村</t>
    </r>
    <r>
      <rPr>
        <sz val="18"/>
        <rFont val="Times New Roman"/>
        <charset val="134"/>
      </rPr>
      <t>49</t>
    </r>
    <r>
      <rPr>
        <sz val="18"/>
        <rFont val="宋体"/>
        <charset val="134"/>
      </rPr>
      <t>户</t>
    </r>
    <r>
      <rPr>
        <sz val="18"/>
        <rFont val="Times New Roman"/>
        <charset val="134"/>
      </rPr>
      <t>49</t>
    </r>
    <r>
      <rPr>
        <sz val="18"/>
        <rFont val="宋体"/>
        <charset val="134"/>
      </rPr>
      <t>亩，东峡村</t>
    </r>
    <r>
      <rPr>
        <sz val="18"/>
        <rFont val="Times New Roman"/>
        <charset val="134"/>
      </rPr>
      <t>9</t>
    </r>
    <r>
      <rPr>
        <sz val="18"/>
        <rFont val="宋体"/>
        <charset val="134"/>
      </rPr>
      <t>户</t>
    </r>
    <r>
      <rPr>
        <sz val="18"/>
        <rFont val="Times New Roman"/>
        <charset val="134"/>
      </rPr>
      <t>9</t>
    </r>
    <r>
      <rPr>
        <sz val="18"/>
        <rFont val="宋体"/>
        <charset val="134"/>
      </rPr>
      <t>亩。</t>
    </r>
  </si>
  <si>
    <t>马煜</t>
  </si>
  <si>
    <t>连五乡旱作农业到户补助项目</t>
  </si>
  <si>
    <t>连五乡</t>
  </si>
  <si>
    <r>
      <rPr>
        <sz val="18"/>
        <rFont val="宋体"/>
        <charset val="134"/>
      </rPr>
      <t>连五乡投入</t>
    </r>
    <r>
      <rPr>
        <sz val="18"/>
        <rFont val="Times New Roman"/>
        <charset val="134"/>
      </rPr>
      <t>116.9</t>
    </r>
    <r>
      <rPr>
        <sz val="18"/>
        <rFont val="宋体"/>
        <charset val="134"/>
      </rPr>
      <t>万元脱贫户种植旱作农业</t>
    </r>
    <r>
      <rPr>
        <sz val="18"/>
        <rFont val="Times New Roman"/>
        <charset val="134"/>
      </rPr>
      <t>5845</t>
    </r>
    <r>
      <rPr>
        <sz val="18"/>
        <rFont val="宋体"/>
        <charset val="134"/>
      </rPr>
      <t>亩，每亩补助</t>
    </r>
    <r>
      <rPr>
        <sz val="18"/>
        <rFont val="Times New Roman"/>
        <charset val="134"/>
      </rPr>
      <t>200</t>
    </r>
    <r>
      <rPr>
        <sz val="18"/>
        <rFont val="宋体"/>
        <charset val="134"/>
      </rPr>
      <t>元。其中马咀村</t>
    </r>
    <r>
      <rPr>
        <sz val="18"/>
        <rFont val="Times New Roman"/>
        <charset val="134"/>
      </rPr>
      <t>90</t>
    </r>
    <r>
      <rPr>
        <sz val="18"/>
        <rFont val="宋体"/>
        <charset val="134"/>
      </rPr>
      <t>户</t>
    </r>
    <r>
      <rPr>
        <sz val="18"/>
        <rFont val="Times New Roman"/>
        <charset val="134"/>
      </rPr>
      <t>270</t>
    </r>
    <r>
      <rPr>
        <sz val="18"/>
        <rFont val="宋体"/>
        <charset val="134"/>
      </rPr>
      <t>亩，中心村</t>
    </r>
    <r>
      <rPr>
        <sz val="18"/>
        <rFont val="Times New Roman"/>
        <charset val="134"/>
      </rPr>
      <t>75</t>
    </r>
    <r>
      <rPr>
        <sz val="18"/>
        <rFont val="宋体"/>
        <charset val="134"/>
      </rPr>
      <t>户</t>
    </r>
    <r>
      <rPr>
        <sz val="18"/>
        <rFont val="Times New Roman"/>
        <charset val="134"/>
      </rPr>
      <t>250</t>
    </r>
    <r>
      <rPr>
        <sz val="18"/>
        <rFont val="宋体"/>
        <charset val="134"/>
      </rPr>
      <t>亩，黄家村</t>
    </r>
    <r>
      <rPr>
        <sz val="18"/>
        <rFont val="Times New Roman"/>
        <charset val="134"/>
      </rPr>
      <t>12</t>
    </r>
    <r>
      <rPr>
        <sz val="18"/>
        <rFont val="宋体"/>
        <charset val="134"/>
      </rPr>
      <t>户</t>
    </r>
    <r>
      <rPr>
        <sz val="18"/>
        <rFont val="Times New Roman"/>
        <charset val="134"/>
      </rPr>
      <t>35</t>
    </r>
    <r>
      <rPr>
        <sz val="18"/>
        <rFont val="宋体"/>
        <charset val="134"/>
      </rPr>
      <t>亩，李家村</t>
    </r>
    <r>
      <rPr>
        <sz val="18"/>
        <rFont val="Times New Roman"/>
        <charset val="134"/>
      </rPr>
      <t>47</t>
    </r>
    <r>
      <rPr>
        <sz val="18"/>
        <rFont val="宋体"/>
        <charset val="134"/>
      </rPr>
      <t>户</t>
    </r>
    <r>
      <rPr>
        <sz val="18"/>
        <rFont val="Times New Roman"/>
        <charset val="134"/>
      </rPr>
      <t>360</t>
    </r>
    <r>
      <rPr>
        <sz val="18"/>
        <rFont val="宋体"/>
        <charset val="134"/>
      </rPr>
      <t>亩，高庄村</t>
    </r>
    <r>
      <rPr>
        <sz val="18"/>
        <rFont val="Times New Roman"/>
        <charset val="134"/>
      </rPr>
      <t>86</t>
    </r>
    <r>
      <rPr>
        <sz val="18"/>
        <rFont val="宋体"/>
        <charset val="134"/>
      </rPr>
      <t>户</t>
    </r>
    <r>
      <rPr>
        <sz val="18"/>
        <rFont val="Times New Roman"/>
        <charset val="134"/>
      </rPr>
      <t>500</t>
    </r>
    <r>
      <rPr>
        <sz val="18"/>
        <rFont val="宋体"/>
        <charset val="134"/>
      </rPr>
      <t>亩，张家村</t>
    </r>
    <r>
      <rPr>
        <sz val="18"/>
        <rFont val="Times New Roman"/>
        <charset val="134"/>
      </rPr>
      <t>62</t>
    </r>
    <r>
      <rPr>
        <sz val="18"/>
        <rFont val="宋体"/>
        <charset val="134"/>
      </rPr>
      <t>户</t>
    </r>
    <r>
      <rPr>
        <sz val="18"/>
        <rFont val="Times New Roman"/>
        <charset val="134"/>
      </rPr>
      <t>330</t>
    </r>
    <r>
      <rPr>
        <sz val="18"/>
        <rFont val="宋体"/>
        <charset val="134"/>
      </rPr>
      <t>亩，中渠村</t>
    </r>
    <r>
      <rPr>
        <sz val="18"/>
        <rFont val="Times New Roman"/>
        <charset val="134"/>
      </rPr>
      <t>56</t>
    </r>
    <r>
      <rPr>
        <sz val="18"/>
        <rFont val="宋体"/>
        <charset val="134"/>
      </rPr>
      <t>户</t>
    </r>
    <r>
      <rPr>
        <sz val="18"/>
        <rFont val="Times New Roman"/>
        <charset val="134"/>
      </rPr>
      <t>110</t>
    </r>
    <r>
      <rPr>
        <sz val="18"/>
        <rFont val="宋体"/>
        <charset val="134"/>
      </rPr>
      <t>亩，陈家村</t>
    </r>
    <r>
      <rPr>
        <sz val="18"/>
        <rFont val="Times New Roman"/>
        <charset val="134"/>
      </rPr>
      <t>55</t>
    </r>
    <r>
      <rPr>
        <sz val="18"/>
        <rFont val="宋体"/>
        <charset val="134"/>
      </rPr>
      <t>户</t>
    </r>
    <r>
      <rPr>
        <sz val="18"/>
        <rFont val="Times New Roman"/>
        <charset val="134"/>
      </rPr>
      <t>200</t>
    </r>
    <r>
      <rPr>
        <sz val="18"/>
        <rFont val="宋体"/>
        <charset val="134"/>
      </rPr>
      <t>亩，连五村</t>
    </r>
    <r>
      <rPr>
        <sz val="18"/>
        <rFont val="Times New Roman"/>
        <charset val="134"/>
      </rPr>
      <t>92</t>
    </r>
    <r>
      <rPr>
        <sz val="18"/>
        <rFont val="宋体"/>
        <charset val="134"/>
      </rPr>
      <t>户</t>
    </r>
    <r>
      <rPr>
        <sz val="18"/>
        <rFont val="Times New Roman"/>
        <charset val="134"/>
      </rPr>
      <t>850</t>
    </r>
    <r>
      <rPr>
        <sz val="18"/>
        <rFont val="宋体"/>
        <charset val="134"/>
      </rPr>
      <t>亩，贠家村</t>
    </r>
    <r>
      <rPr>
        <sz val="18"/>
        <rFont val="Times New Roman"/>
        <charset val="134"/>
      </rPr>
      <t>110</t>
    </r>
    <r>
      <rPr>
        <sz val="18"/>
        <rFont val="宋体"/>
        <charset val="134"/>
      </rPr>
      <t>户</t>
    </r>
    <r>
      <rPr>
        <sz val="18"/>
        <rFont val="Times New Roman"/>
        <charset val="134"/>
      </rPr>
      <t>450</t>
    </r>
    <r>
      <rPr>
        <sz val="18"/>
        <rFont val="宋体"/>
        <charset val="134"/>
      </rPr>
      <t>亩，四合村</t>
    </r>
    <r>
      <rPr>
        <sz val="18"/>
        <rFont val="Times New Roman"/>
        <charset val="134"/>
      </rPr>
      <t>95</t>
    </r>
    <r>
      <rPr>
        <sz val="18"/>
        <rFont val="宋体"/>
        <charset val="134"/>
      </rPr>
      <t>户</t>
    </r>
    <r>
      <rPr>
        <sz val="18"/>
        <rFont val="Times New Roman"/>
        <charset val="134"/>
      </rPr>
      <t>600</t>
    </r>
    <r>
      <rPr>
        <sz val="18"/>
        <rFont val="宋体"/>
        <charset val="134"/>
      </rPr>
      <t>亩，三合村</t>
    </r>
    <r>
      <rPr>
        <sz val="18"/>
        <rFont val="Times New Roman"/>
        <charset val="134"/>
      </rPr>
      <t>52</t>
    </r>
    <r>
      <rPr>
        <sz val="18"/>
        <rFont val="宋体"/>
        <charset val="134"/>
      </rPr>
      <t>户</t>
    </r>
    <r>
      <rPr>
        <sz val="18"/>
        <rFont val="Times New Roman"/>
        <charset val="134"/>
      </rPr>
      <t>450</t>
    </r>
    <r>
      <rPr>
        <sz val="18"/>
        <rFont val="宋体"/>
        <charset val="134"/>
      </rPr>
      <t>亩，兰家村</t>
    </r>
    <r>
      <rPr>
        <sz val="18"/>
        <rFont val="Times New Roman"/>
        <charset val="134"/>
      </rPr>
      <t>64</t>
    </r>
    <r>
      <rPr>
        <sz val="18"/>
        <rFont val="宋体"/>
        <charset val="134"/>
      </rPr>
      <t>户</t>
    </r>
    <r>
      <rPr>
        <sz val="18"/>
        <rFont val="Times New Roman"/>
        <charset val="134"/>
      </rPr>
      <t>640</t>
    </r>
    <r>
      <rPr>
        <sz val="18"/>
        <rFont val="宋体"/>
        <charset val="134"/>
      </rPr>
      <t>亩，腰庄村</t>
    </r>
    <r>
      <rPr>
        <sz val="18"/>
        <rFont val="Times New Roman"/>
        <charset val="134"/>
      </rPr>
      <t>65</t>
    </r>
    <r>
      <rPr>
        <sz val="18"/>
        <rFont val="宋体"/>
        <charset val="134"/>
      </rPr>
      <t>户</t>
    </r>
    <r>
      <rPr>
        <sz val="18"/>
        <rFont val="Times New Roman"/>
        <charset val="134"/>
      </rPr>
      <t>800</t>
    </r>
    <r>
      <rPr>
        <sz val="18"/>
        <rFont val="宋体"/>
        <charset val="134"/>
      </rPr>
      <t>亩。</t>
    </r>
  </si>
  <si>
    <t>李兆珍</t>
  </si>
  <si>
    <t>马铃薯种植到户补助项目（脱贫户）</t>
  </si>
  <si>
    <r>
      <rPr>
        <b/>
        <sz val="18"/>
        <rFont val="宋体"/>
        <charset val="134"/>
      </rPr>
      <t>在</t>
    </r>
    <r>
      <rPr>
        <b/>
        <sz val="18"/>
        <rFont val="Times New Roman"/>
        <charset val="134"/>
      </rPr>
      <t>14</t>
    </r>
    <r>
      <rPr>
        <b/>
        <sz val="18"/>
        <rFont val="宋体"/>
        <charset val="134"/>
      </rPr>
      <t>乡镇投入</t>
    </r>
    <r>
      <rPr>
        <b/>
        <sz val="18"/>
        <rFont val="Times New Roman"/>
        <charset val="134"/>
      </rPr>
      <t>570.036</t>
    </r>
    <r>
      <rPr>
        <b/>
        <sz val="18"/>
        <rFont val="宋体"/>
        <charset val="134"/>
      </rPr>
      <t>万元用于脱贫户种植马铃薯</t>
    </r>
    <r>
      <rPr>
        <b/>
        <sz val="18"/>
        <rFont val="Times New Roman"/>
        <charset val="134"/>
      </rPr>
      <t>9500.6</t>
    </r>
    <r>
      <rPr>
        <b/>
        <sz val="18"/>
        <rFont val="宋体"/>
        <charset val="134"/>
      </rPr>
      <t>亩，每亩补助</t>
    </r>
    <r>
      <rPr>
        <b/>
        <sz val="18"/>
        <rFont val="Times New Roman"/>
        <charset val="134"/>
      </rPr>
      <t>600</t>
    </r>
    <r>
      <rPr>
        <b/>
        <sz val="18"/>
        <rFont val="宋体"/>
        <charset val="134"/>
      </rPr>
      <t>元。</t>
    </r>
  </si>
  <si>
    <t>张家川镇马铃薯种植到户补助项目</t>
  </si>
  <si>
    <r>
      <rPr>
        <sz val="18"/>
        <rFont val="宋体"/>
        <charset val="134"/>
      </rPr>
      <t>在张家川镇投入</t>
    </r>
    <r>
      <rPr>
        <sz val="18"/>
        <rFont val="Times New Roman"/>
        <charset val="134"/>
      </rPr>
      <t>51.36</t>
    </r>
    <r>
      <rPr>
        <sz val="18"/>
        <rFont val="宋体"/>
        <charset val="134"/>
      </rPr>
      <t>万元脱贫户种植马铃薯</t>
    </r>
    <r>
      <rPr>
        <sz val="18"/>
        <rFont val="Times New Roman"/>
        <charset val="134"/>
      </rPr>
      <t>856</t>
    </r>
    <r>
      <rPr>
        <sz val="18"/>
        <rFont val="宋体"/>
        <charset val="134"/>
      </rPr>
      <t>亩，每亩补助</t>
    </r>
    <r>
      <rPr>
        <sz val="18"/>
        <rFont val="Times New Roman"/>
        <charset val="134"/>
      </rPr>
      <t>600</t>
    </r>
    <r>
      <rPr>
        <sz val="18"/>
        <rFont val="宋体"/>
        <charset val="134"/>
      </rPr>
      <t>元。其中纳沟村</t>
    </r>
    <r>
      <rPr>
        <sz val="18"/>
        <rFont val="Times New Roman"/>
        <charset val="134"/>
      </rPr>
      <t>80</t>
    </r>
    <r>
      <rPr>
        <sz val="18"/>
        <rFont val="宋体"/>
        <charset val="134"/>
      </rPr>
      <t>户</t>
    </r>
    <r>
      <rPr>
        <sz val="18"/>
        <rFont val="Times New Roman"/>
        <charset val="134"/>
      </rPr>
      <t>150</t>
    </r>
    <r>
      <rPr>
        <sz val="18"/>
        <rFont val="宋体"/>
        <charset val="134"/>
      </rPr>
      <t>亩、园树村</t>
    </r>
    <r>
      <rPr>
        <sz val="18"/>
        <rFont val="Times New Roman"/>
        <charset val="134"/>
      </rPr>
      <t>25</t>
    </r>
    <r>
      <rPr>
        <sz val="18"/>
        <rFont val="宋体"/>
        <charset val="134"/>
      </rPr>
      <t>户</t>
    </r>
    <r>
      <rPr>
        <sz val="18"/>
        <rFont val="Times New Roman"/>
        <charset val="134"/>
      </rPr>
      <t>70</t>
    </r>
    <r>
      <rPr>
        <sz val="18"/>
        <rFont val="宋体"/>
        <charset val="134"/>
      </rPr>
      <t>亩、堡山村</t>
    </r>
    <r>
      <rPr>
        <sz val="18"/>
        <rFont val="Times New Roman"/>
        <charset val="134"/>
      </rPr>
      <t>60</t>
    </r>
    <r>
      <rPr>
        <sz val="18"/>
        <rFont val="宋体"/>
        <charset val="134"/>
      </rPr>
      <t>户</t>
    </r>
    <r>
      <rPr>
        <sz val="18"/>
        <rFont val="Times New Roman"/>
        <charset val="134"/>
      </rPr>
      <t>122</t>
    </r>
    <r>
      <rPr>
        <sz val="18"/>
        <rFont val="宋体"/>
        <charset val="134"/>
      </rPr>
      <t>亩、背武村</t>
    </r>
    <r>
      <rPr>
        <sz val="18"/>
        <rFont val="Times New Roman"/>
        <charset val="134"/>
      </rPr>
      <t>54</t>
    </r>
    <r>
      <rPr>
        <sz val="18"/>
        <rFont val="宋体"/>
        <charset val="134"/>
      </rPr>
      <t>户</t>
    </r>
    <r>
      <rPr>
        <sz val="18"/>
        <rFont val="Times New Roman"/>
        <charset val="134"/>
      </rPr>
      <t>80</t>
    </r>
    <r>
      <rPr>
        <sz val="18"/>
        <rFont val="宋体"/>
        <charset val="134"/>
      </rPr>
      <t>亩、崔家村</t>
    </r>
    <r>
      <rPr>
        <sz val="18"/>
        <rFont val="Times New Roman"/>
        <charset val="134"/>
      </rPr>
      <t>35</t>
    </r>
    <r>
      <rPr>
        <sz val="18"/>
        <rFont val="宋体"/>
        <charset val="134"/>
      </rPr>
      <t>户</t>
    </r>
    <r>
      <rPr>
        <sz val="18"/>
        <rFont val="Times New Roman"/>
        <charset val="134"/>
      </rPr>
      <t>70</t>
    </r>
    <r>
      <rPr>
        <sz val="18"/>
        <rFont val="宋体"/>
        <charset val="134"/>
      </rPr>
      <t>亩、赵阳村</t>
    </r>
    <r>
      <rPr>
        <sz val="18"/>
        <rFont val="Times New Roman"/>
        <charset val="134"/>
      </rPr>
      <t>40</t>
    </r>
    <r>
      <rPr>
        <sz val="18"/>
        <rFont val="宋体"/>
        <charset val="134"/>
      </rPr>
      <t>户</t>
    </r>
    <r>
      <rPr>
        <sz val="18"/>
        <rFont val="Times New Roman"/>
        <charset val="134"/>
      </rPr>
      <t>50</t>
    </r>
    <r>
      <rPr>
        <sz val="18"/>
        <rFont val="宋体"/>
        <charset val="134"/>
      </rPr>
      <t>亩、杨川村</t>
    </r>
    <r>
      <rPr>
        <sz val="18"/>
        <rFont val="Times New Roman"/>
        <charset val="134"/>
      </rPr>
      <t>65</t>
    </r>
    <r>
      <rPr>
        <sz val="18"/>
        <rFont val="宋体"/>
        <charset val="134"/>
      </rPr>
      <t>户</t>
    </r>
    <r>
      <rPr>
        <sz val="18"/>
        <rFont val="Times New Roman"/>
        <charset val="134"/>
      </rPr>
      <t>129</t>
    </r>
    <r>
      <rPr>
        <sz val="18"/>
        <rFont val="宋体"/>
        <charset val="134"/>
      </rPr>
      <t>亩、孟寺村</t>
    </r>
    <r>
      <rPr>
        <sz val="18"/>
        <rFont val="Times New Roman"/>
        <charset val="134"/>
      </rPr>
      <t>73</t>
    </r>
    <r>
      <rPr>
        <sz val="18"/>
        <rFont val="宋体"/>
        <charset val="134"/>
      </rPr>
      <t>户</t>
    </r>
    <r>
      <rPr>
        <sz val="18"/>
        <rFont val="Times New Roman"/>
        <charset val="134"/>
      </rPr>
      <t>140</t>
    </r>
    <r>
      <rPr>
        <sz val="18"/>
        <rFont val="宋体"/>
        <charset val="134"/>
      </rPr>
      <t>亩、杨店村</t>
    </r>
    <r>
      <rPr>
        <sz val="18"/>
        <rFont val="Times New Roman"/>
        <charset val="134"/>
      </rPr>
      <t>10</t>
    </r>
    <r>
      <rPr>
        <sz val="18"/>
        <rFont val="宋体"/>
        <charset val="134"/>
      </rPr>
      <t>户</t>
    </r>
    <r>
      <rPr>
        <sz val="18"/>
        <rFont val="Times New Roman"/>
        <charset val="134"/>
      </rPr>
      <t>20</t>
    </r>
    <r>
      <rPr>
        <sz val="18"/>
        <rFont val="宋体"/>
        <charset val="134"/>
      </rPr>
      <t>亩、查湾村</t>
    </r>
    <r>
      <rPr>
        <sz val="18"/>
        <rFont val="Times New Roman"/>
        <charset val="134"/>
      </rPr>
      <t>14</t>
    </r>
    <r>
      <rPr>
        <sz val="18"/>
        <rFont val="宋体"/>
        <charset val="134"/>
      </rPr>
      <t>户</t>
    </r>
    <r>
      <rPr>
        <sz val="18"/>
        <rFont val="Times New Roman"/>
        <charset val="134"/>
      </rPr>
      <t>25</t>
    </r>
    <r>
      <rPr>
        <sz val="18"/>
        <rFont val="宋体"/>
        <charset val="134"/>
      </rPr>
      <t>亩。</t>
    </r>
  </si>
  <si>
    <r>
      <rPr>
        <sz val="18"/>
        <rFont val="宋体"/>
        <charset val="134"/>
      </rPr>
      <t>提高粮食产量，增加农户收益，亩均增收</t>
    </r>
    <r>
      <rPr>
        <sz val="18"/>
        <rFont val="Times New Roman"/>
        <charset val="134"/>
      </rPr>
      <t>100-300</t>
    </r>
    <r>
      <rPr>
        <sz val="18"/>
        <rFont val="宋体"/>
        <charset val="134"/>
      </rPr>
      <t>元。带动经济增长</t>
    </r>
  </si>
  <si>
    <t>恭门镇马铃薯种植到户补助项目</t>
  </si>
  <si>
    <r>
      <rPr>
        <sz val="18"/>
        <rFont val="宋体"/>
        <charset val="134"/>
      </rPr>
      <t>恭门镇共</t>
    </r>
    <r>
      <rPr>
        <sz val="18"/>
        <rFont val="Times New Roman"/>
        <charset val="134"/>
      </rPr>
      <t>888.1</t>
    </r>
    <r>
      <rPr>
        <sz val="18"/>
        <rFont val="宋体"/>
        <charset val="134"/>
      </rPr>
      <t>亩，其中梁湾村</t>
    </r>
    <r>
      <rPr>
        <sz val="18"/>
        <rFont val="Times New Roman"/>
        <charset val="134"/>
      </rPr>
      <t>36</t>
    </r>
    <r>
      <rPr>
        <sz val="18"/>
        <rFont val="宋体"/>
        <charset val="134"/>
      </rPr>
      <t>户</t>
    </r>
    <r>
      <rPr>
        <sz val="18"/>
        <rFont val="Times New Roman"/>
        <charset val="134"/>
      </rPr>
      <t>70</t>
    </r>
    <r>
      <rPr>
        <sz val="18"/>
        <rFont val="宋体"/>
        <charset val="134"/>
      </rPr>
      <t>亩。柳沟村</t>
    </r>
    <r>
      <rPr>
        <sz val="18"/>
        <rFont val="Times New Roman"/>
        <charset val="134"/>
      </rPr>
      <t>20</t>
    </r>
    <r>
      <rPr>
        <sz val="18"/>
        <rFont val="宋体"/>
        <charset val="134"/>
      </rPr>
      <t>户</t>
    </r>
    <r>
      <rPr>
        <sz val="18"/>
        <rFont val="Times New Roman"/>
        <charset val="134"/>
      </rPr>
      <t>45</t>
    </r>
    <r>
      <rPr>
        <sz val="18"/>
        <rFont val="宋体"/>
        <charset val="134"/>
      </rPr>
      <t>亩。毛磨村</t>
    </r>
    <r>
      <rPr>
        <sz val="18"/>
        <rFont val="Times New Roman"/>
        <charset val="134"/>
      </rPr>
      <t>5</t>
    </r>
    <r>
      <rPr>
        <sz val="18"/>
        <rFont val="宋体"/>
        <charset val="134"/>
      </rPr>
      <t>户</t>
    </r>
    <r>
      <rPr>
        <sz val="18"/>
        <rFont val="Times New Roman"/>
        <charset val="134"/>
      </rPr>
      <t>10</t>
    </r>
    <r>
      <rPr>
        <sz val="18"/>
        <rFont val="宋体"/>
        <charset val="134"/>
      </rPr>
      <t>亩。麻崖</t>
    </r>
    <r>
      <rPr>
        <sz val="18"/>
        <rFont val="Times New Roman"/>
        <charset val="134"/>
      </rPr>
      <t>35</t>
    </r>
    <r>
      <rPr>
        <sz val="18"/>
        <rFont val="宋体"/>
        <charset val="134"/>
      </rPr>
      <t>户</t>
    </r>
    <r>
      <rPr>
        <sz val="18"/>
        <rFont val="Times New Roman"/>
        <charset val="134"/>
      </rPr>
      <t>70</t>
    </r>
    <r>
      <rPr>
        <sz val="18"/>
        <rFont val="宋体"/>
        <charset val="134"/>
      </rPr>
      <t>亩。仁湾村</t>
    </r>
    <r>
      <rPr>
        <sz val="18"/>
        <rFont val="Times New Roman"/>
        <charset val="134"/>
      </rPr>
      <t>14</t>
    </r>
    <r>
      <rPr>
        <sz val="18"/>
        <rFont val="宋体"/>
        <charset val="134"/>
      </rPr>
      <t>户</t>
    </r>
    <r>
      <rPr>
        <sz val="18"/>
        <rFont val="Times New Roman"/>
        <charset val="134"/>
      </rPr>
      <t>27</t>
    </r>
    <r>
      <rPr>
        <sz val="18"/>
        <rFont val="宋体"/>
        <charset val="134"/>
      </rPr>
      <t>亩。张巴村</t>
    </r>
    <r>
      <rPr>
        <sz val="18"/>
        <rFont val="Times New Roman"/>
        <charset val="134"/>
      </rPr>
      <t>17</t>
    </r>
    <r>
      <rPr>
        <sz val="18"/>
        <rFont val="宋体"/>
        <charset val="134"/>
      </rPr>
      <t>户</t>
    </r>
    <r>
      <rPr>
        <sz val="18"/>
        <rFont val="Times New Roman"/>
        <charset val="134"/>
      </rPr>
      <t>33</t>
    </r>
    <r>
      <rPr>
        <sz val="18"/>
        <rFont val="宋体"/>
        <charset val="134"/>
      </rPr>
      <t>亩。海河村</t>
    </r>
    <r>
      <rPr>
        <sz val="18"/>
        <rFont val="Times New Roman"/>
        <charset val="134"/>
      </rPr>
      <t>7</t>
    </r>
    <r>
      <rPr>
        <sz val="18"/>
        <rFont val="宋体"/>
        <charset val="134"/>
      </rPr>
      <t>户</t>
    </r>
    <r>
      <rPr>
        <sz val="18"/>
        <rFont val="Times New Roman"/>
        <charset val="134"/>
      </rPr>
      <t>12.5</t>
    </r>
    <r>
      <rPr>
        <sz val="18"/>
        <rFont val="宋体"/>
        <charset val="134"/>
      </rPr>
      <t>亩。河北村</t>
    </r>
    <r>
      <rPr>
        <sz val="18"/>
        <rFont val="Times New Roman"/>
        <charset val="134"/>
      </rPr>
      <t>14</t>
    </r>
    <r>
      <rPr>
        <sz val="18"/>
        <rFont val="宋体"/>
        <charset val="134"/>
      </rPr>
      <t>户</t>
    </r>
    <r>
      <rPr>
        <sz val="18"/>
        <rFont val="Times New Roman"/>
        <charset val="134"/>
      </rPr>
      <t>27</t>
    </r>
    <r>
      <rPr>
        <sz val="18"/>
        <rFont val="宋体"/>
        <charset val="134"/>
      </rPr>
      <t>亩。团结村</t>
    </r>
    <r>
      <rPr>
        <sz val="18"/>
        <rFont val="Times New Roman"/>
        <charset val="134"/>
      </rPr>
      <t>16</t>
    </r>
    <r>
      <rPr>
        <sz val="18"/>
        <rFont val="宋体"/>
        <charset val="134"/>
      </rPr>
      <t>户</t>
    </r>
    <r>
      <rPr>
        <sz val="18"/>
        <rFont val="Times New Roman"/>
        <charset val="134"/>
      </rPr>
      <t>30</t>
    </r>
    <r>
      <rPr>
        <sz val="18"/>
        <rFont val="宋体"/>
        <charset val="134"/>
      </rPr>
      <t>亩。西坡村</t>
    </r>
    <r>
      <rPr>
        <sz val="18"/>
        <rFont val="Times New Roman"/>
        <charset val="134"/>
      </rPr>
      <t>60</t>
    </r>
    <r>
      <rPr>
        <sz val="18"/>
        <rFont val="宋体"/>
        <charset val="134"/>
      </rPr>
      <t>亩。西关村</t>
    </r>
    <r>
      <rPr>
        <sz val="18"/>
        <rFont val="Times New Roman"/>
        <charset val="134"/>
      </rPr>
      <t>7</t>
    </r>
    <r>
      <rPr>
        <sz val="18"/>
        <rFont val="宋体"/>
        <charset val="134"/>
      </rPr>
      <t>户</t>
    </r>
    <r>
      <rPr>
        <sz val="18"/>
        <rFont val="Times New Roman"/>
        <charset val="134"/>
      </rPr>
      <t>14.2</t>
    </r>
    <r>
      <rPr>
        <sz val="18"/>
        <rFont val="宋体"/>
        <charset val="134"/>
      </rPr>
      <t>亩。恭门村</t>
    </r>
    <r>
      <rPr>
        <sz val="18"/>
        <rFont val="Times New Roman"/>
        <charset val="134"/>
      </rPr>
      <t>26</t>
    </r>
    <r>
      <rPr>
        <sz val="18"/>
        <rFont val="宋体"/>
        <charset val="134"/>
      </rPr>
      <t>户</t>
    </r>
    <r>
      <rPr>
        <sz val="18"/>
        <rFont val="Times New Roman"/>
        <charset val="134"/>
      </rPr>
      <t>53.9</t>
    </r>
    <r>
      <rPr>
        <sz val="18"/>
        <rFont val="宋体"/>
        <charset val="134"/>
      </rPr>
      <t>亩。付川村</t>
    </r>
    <r>
      <rPr>
        <sz val="18"/>
        <rFont val="Times New Roman"/>
        <charset val="134"/>
      </rPr>
      <t>52</t>
    </r>
    <r>
      <rPr>
        <sz val="18"/>
        <rFont val="宋体"/>
        <charset val="134"/>
      </rPr>
      <t>户</t>
    </r>
    <r>
      <rPr>
        <sz val="18"/>
        <rFont val="Times New Roman"/>
        <charset val="134"/>
      </rPr>
      <t>103</t>
    </r>
    <r>
      <rPr>
        <sz val="18"/>
        <rFont val="宋体"/>
        <charset val="134"/>
      </rPr>
      <t>亩。阴山村</t>
    </r>
    <r>
      <rPr>
        <sz val="18"/>
        <rFont val="Times New Roman"/>
        <charset val="134"/>
      </rPr>
      <t>11</t>
    </r>
    <r>
      <rPr>
        <sz val="18"/>
        <rFont val="宋体"/>
        <charset val="134"/>
      </rPr>
      <t>户</t>
    </r>
    <r>
      <rPr>
        <sz val="18"/>
        <rFont val="Times New Roman"/>
        <charset val="134"/>
      </rPr>
      <t>22</t>
    </r>
    <r>
      <rPr>
        <sz val="18"/>
        <rFont val="宋体"/>
        <charset val="134"/>
      </rPr>
      <t>亩。河峪村</t>
    </r>
    <r>
      <rPr>
        <sz val="18"/>
        <rFont val="Times New Roman"/>
        <charset val="134"/>
      </rPr>
      <t>19</t>
    </r>
    <r>
      <rPr>
        <sz val="18"/>
        <rFont val="宋体"/>
        <charset val="134"/>
      </rPr>
      <t>户</t>
    </r>
    <r>
      <rPr>
        <sz val="18"/>
        <rFont val="Times New Roman"/>
        <charset val="134"/>
      </rPr>
      <t>37</t>
    </r>
    <r>
      <rPr>
        <sz val="18"/>
        <rFont val="宋体"/>
        <charset val="134"/>
      </rPr>
      <t>亩。杨坡村</t>
    </r>
    <r>
      <rPr>
        <sz val="18"/>
        <rFont val="Times New Roman"/>
        <charset val="134"/>
      </rPr>
      <t>40.5</t>
    </r>
    <r>
      <rPr>
        <sz val="18"/>
        <rFont val="宋体"/>
        <charset val="134"/>
      </rPr>
      <t>亩。袁河村</t>
    </r>
    <r>
      <rPr>
        <sz val="18"/>
        <rFont val="Times New Roman"/>
        <charset val="134"/>
      </rPr>
      <t>16</t>
    </r>
    <r>
      <rPr>
        <sz val="18"/>
        <rFont val="宋体"/>
        <charset val="134"/>
      </rPr>
      <t>户</t>
    </r>
    <r>
      <rPr>
        <sz val="18"/>
        <rFont val="Times New Roman"/>
        <charset val="134"/>
      </rPr>
      <t>30</t>
    </r>
    <r>
      <rPr>
        <sz val="18"/>
        <rFont val="宋体"/>
        <charset val="134"/>
      </rPr>
      <t>亩。古土村</t>
    </r>
    <r>
      <rPr>
        <sz val="18"/>
        <rFont val="Times New Roman"/>
        <charset val="134"/>
      </rPr>
      <t>26</t>
    </r>
    <r>
      <rPr>
        <sz val="18"/>
        <rFont val="宋体"/>
        <charset val="134"/>
      </rPr>
      <t>户</t>
    </r>
    <r>
      <rPr>
        <sz val="18"/>
        <rFont val="Times New Roman"/>
        <charset val="134"/>
      </rPr>
      <t>50.5</t>
    </r>
    <r>
      <rPr>
        <sz val="18"/>
        <rFont val="宋体"/>
        <charset val="134"/>
      </rPr>
      <t>亩。天河村</t>
    </r>
    <r>
      <rPr>
        <sz val="18"/>
        <rFont val="Times New Roman"/>
        <charset val="134"/>
      </rPr>
      <t>12</t>
    </r>
    <r>
      <rPr>
        <sz val="18"/>
        <rFont val="宋体"/>
        <charset val="134"/>
      </rPr>
      <t>户</t>
    </r>
    <r>
      <rPr>
        <sz val="18"/>
        <rFont val="Times New Roman"/>
        <charset val="134"/>
      </rPr>
      <t>24.5</t>
    </r>
    <r>
      <rPr>
        <sz val="18"/>
        <rFont val="宋体"/>
        <charset val="134"/>
      </rPr>
      <t>亩。城子村</t>
    </r>
    <r>
      <rPr>
        <sz val="18"/>
        <rFont val="Times New Roman"/>
        <charset val="134"/>
      </rPr>
      <t>24</t>
    </r>
    <r>
      <rPr>
        <sz val="18"/>
        <rFont val="宋体"/>
        <charset val="134"/>
      </rPr>
      <t>户</t>
    </r>
    <r>
      <rPr>
        <sz val="18"/>
        <rFont val="Times New Roman"/>
        <charset val="134"/>
      </rPr>
      <t>47</t>
    </r>
    <r>
      <rPr>
        <sz val="18"/>
        <rFont val="宋体"/>
        <charset val="134"/>
      </rPr>
      <t>亩，毛山村</t>
    </r>
    <r>
      <rPr>
        <sz val="18"/>
        <rFont val="Times New Roman"/>
        <charset val="134"/>
      </rPr>
      <t>20</t>
    </r>
    <r>
      <rPr>
        <sz val="18"/>
        <rFont val="宋体"/>
        <charset val="134"/>
      </rPr>
      <t>户</t>
    </r>
    <r>
      <rPr>
        <sz val="18"/>
        <rFont val="Times New Roman"/>
        <charset val="134"/>
      </rPr>
      <t>40</t>
    </r>
    <r>
      <rPr>
        <sz val="18"/>
        <rFont val="宋体"/>
        <charset val="134"/>
      </rPr>
      <t>亩。张窑村</t>
    </r>
    <r>
      <rPr>
        <sz val="18"/>
        <rFont val="Times New Roman"/>
        <charset val="134"/>
      </rPr>
      <t>20</t>
    </r>
    <r>
      <rPr>
        <sz val="18"/>
        <rFont val="宋体"/>
        <charset val="134"/>
      </rPr>
      <t>户</t>
    </r>
    <r>
      <rPr>
        <sz val="18"/>
        <rFont val="Times New Roman"/>
        <charset val="134"/>
      </rPr>
      <t>41</t>
    </r>
    <r>
      <rPr>
        <sz val="18"/>
        <rFont val="宋体"/>
        <charset val="134"/>
      </rPr>
      <t>亩。</t>
    </r>
  </si>
  <si>
    <t>马关镇马铃薯种植到户补助项目</t>
  </si>
  <si>
    <t>在马关镇投入42.84万元脱贫户种植马铃薯714亩，每亩补助600元。其中赵沟村23户44亩，新义村6户10亩；上豆村70户125亩；草湾村65户120亩；西山村60亩；马堡村110户200亩；小庄村28户50亩；西庄村92亩；西台村5亩；石川村8亩。</t>
  </si>
  <si>
    <t>川王镇马铃薯种植到户补助项目</t>
  </si>
  <si>
    <r>
      <rPr>
        <sz val="18"/>
        <rFont val="宋体"/>
        <charset val="134"/>
      </rPr>
      <t>在川王镇</t>
    </r>
    <r>
      <rPr>
        <sz val="18"/>
        <rFont val="Times New Roman"/>
        <charset val="134"/>
      </rPr>
      <t>9</t>
    </r>
    <r>
      <rPr>
        <sz val="18"/>
        <rFont val="宋体"/>
        <charset val="134"/>
      </rPr>
      <t>村投入</t>
    </r>
    <r>
      <rPr>
        <sz val="18"/>
        <rFont val="Times New Roman"/>
        <charset val="134"/>
      </rPr>
      <t>23.1</t>
    </r>
    <r>
      <rPr>
        <sz val="18"/>
        <rFont val="宋体"/>
        <charset val="134"/>
      </rPr>
      <t>万元三类户</t>
    </r>
    <r>
      <rPr>
        <sz val="18"/>
        <rFont val="Times New Roman"/>
        <charset val="134"/>
      </rPr>
      <t>385</t>
    </r>
    <r>
      <rPr>
        <sz val="18"/>
        <rFont val="宋体"/>
        <charset val="134"/>
      </rPr>
      <t>亩，每亩补助</t>
    </r>
    <r>
      <rPr>
        <sz val="18"/>
        <rFont val="Times New Roman"/>
        <charset val="134"/>
      </rPr>
      <t>600</t>
    </r>
    <r>
      <rPr>
        <sz val="18"/>
        <rFont val="宋体"/>
        <charset val="134"/>
      </rPr>
      <t>元。其中小河村</t>
    </r>
    <r>
      <rPr>
        <sz val="18"/>
        <rFont val="Times New Roman"/>
        <charset val="134"/>
      </rPr>
      <t>20</t>
    </r>
    <r>
      <rPr>
        <sz val="18"/>
        <rFont val="宋体"/>
        <charset val="134"/>
      </rPr>
      <t>亩；大庄村</t>
    </r>
    <r>
      <rPr>
        <sz val="18"/>
        <rFont val="Times New Roman"/>
        <charset val="134"/>
      </rPr>
      <t>25</t>
    </r>
    <r>
      <rPr>
        <sz val="18"/>
        <rFont val="宋体"/>
        <charset val="134"/>
      </rPr>
      <t>亩；关河村</t>
    </r>
    <r>
      <rPr>
        <sz val="18"/>
        <rFont val="Times New Roman"/>
        <charset val="134"/>
      </rPr>
      <t>90</t>
    </r>
    <r>
      <rPr>
        <sz val="18"/>
        <rFont val="宋体"/>
        <charset val="134"/>
      </rPr>
      <t>亩；海湾村</t>
    </r>
    <r>
      <rPr>
        <sz val="18"/>
        <rFont val="Times New Roman"/>
        <charset val="134"/>
      </rPr>
      <t>70</t>
    </r>
    <r>
      <rPr>
        <sz val="18"/>
        <rFont val="宋体"/>
        <charset val="134"/>
      </rPr>
      <t>亩；何湾村</t>
    </r>
    <r>
      <rPr>
        <sz val="18"/>
        <rFont val="Times New Roman"/>
        <charset val="134"/>
      </rPr>
      <t>40</t>
    </r>
    <r>
      <rPr>
        <sz val="18"/>
        <rFont val="宋体"/>
        <charset val="134"/>
      </rPr>
      <t>亩；毛寨村</t>
    </r>
    <r>
      <rPr>
        <sz val="18"/>
        <rFont val="Times New Roman"/>
        <charset val="134"/>
      </rPr>
      <t>15</t>
    </r>
    <r>
      <rPr>
        <sz val="18"/>
        <rFont val="宋体"/>
        <charset val="134"/>
      </rPr>
      <t>亩；松树湾村</t>
    </r>
    <r>
      <rPr>
        <sz val="18"/>
        <rFont val="Times New Roman"/>
        <charset val="134"/>
      </rPr>
      <t>80</t>
    </r>
    <r>
      <rPr>
        <sz val="18"/>
        <rFont val="宋体"/>
        <charset val="134"/>
      </rPr>
      <t>亩；西崖村</t>
    </r>
    <r>
      <rPr>
        <sz val="18"/>
        <rFont val="Times New Roman"/>
        <charset val="134"/>
      </rPr>
      <t>30</t>
    </r>
    <r>
      <rPr>
        <sz val="18"/>
        <rFont val="宋体"/>
        <charset val="134"/>
      </rPr>
      <t>亩；峡口村</t>
    </r>
    <r>
      <rPr>
        <sz val="18"/>
        <rFont val="Times New Roman"/>
        <charset val="134"/>
      </rPr>
      <t>15</t>
    </r>
    <r>
      <rPr>
        <sz val="18"/>
        <rFont val="宋体"/>
        <charset val="134"/>
      </rPr>
      <t>亩；</t>
    </r>
  </si>
  <si>
    <t>大阳镇马铃薯种植到户补助项目</t>
  </si>
  <si>
    <r>
      <rPr>
        <sz val="18"/>
        <rFont val="宋体"/>
        <charset val="134"/>
      </rPr>
      <t>大阳镇投入</t>
    </r>
    <r>
      <rPr>
        <sz val="18"/>
        <rFont val="Times New Roman"/>
        <charset val="134"/>
      </rPr>
      <t>53.7</t>
    </r>
    <r>
      <rPr>
        <sz val="18"/>
        <rFont val="宋体"/>
        <charset val="134"/>
      </rPr>
      <t>万元脱贫户种植马铃薯</t>
    </r>
    <r>
      <rPr>
        <sz val="18"/>
        <rFont val="Times New Roman"/>
        <charset val="134"/>
      </rPr>
      <t>895</t>
    </r>
    <r>
      <rPr>
        <sz val="18"/>
        <rFont val="宋体"/>
        <charset val="134"/>
      </rPr>
      <t>亩，每亩补助</t>
    </r>
    <r>
      <rPr>
        <sz val="18"/>
        <rFont val="Times New Roman"/>
        <charset val="134"/>
      </rPr>
      <t>600</t>
    </r>
    <r>
      <rPr>
        <sz val="18"/>
        <rFont val="宋体"/>
        <charset val="134"/>
      </rPr>
      <t>元。其中豁岘村</t>
    </r>
    <r>
      <rPr>
        <sz val="18"/>
        <rFont val="Times New Roman"/>
        <charset val="134"/>
      </rPr>
      <t>22</t>
    </r>
    <r>
      <rPr>
        <sz val="18"/>
        <rFont val="宋体"/>
        <charset val="134"/>
      </rPr>
      <t>户</t>
    </r>
    <r>
      <rPr>
        <sz val="18"/>
        <rFont val="Times New Roman"/>
        <charset val="134"/>
      </rPr>
      <t>40</t>
    </r>
    <r>
      <rPr>
        <sz val="18"/>
        <rFont val="宋体"/>
        <charset val="134"/>
      </rPr>
      <t>亩，刘沟村</t>
    </r>
    <r>
      <rPr>
        <sz val="18"/>
        <rFont val="Times New Roman"/>
        <charset val="134"/>
      </rPr>
      <t>25</t>
    </r>
    <r>
      <rPr>
        <sz val="18"/>
        <rFont val="宋体"/>
        <charset val="134"/>
      </rPr>
      <t>户</t>
    </r>
    <r>
      <rPr>
        <sz val="18"/>
        <rFont val="Times New Roman"/>
        <charset val="134"/>
      </rPr>
      <t>36</t>
    </r>
    <r>
      <rPr>
        <sz val="18"/>
        <rFont val="宋体"/>
        <charset val="134"/>
      </rPr>
      <t>亩，梁堡村</t>
    </r>
    <r>
      <rPr>
        <sz val="18"/>
        <rFont val="Times New Roman"/>
        <charset val="134"/>
      </rPr>
      <t>29</t>
    </r>
    <r>
      <rPr>
        <sz val="18"/>
        <rFont val="宋体"/>
        <charset val="134"/>
      </rPr>
      <t>户</t>
    </r>
    <r>
      <rPr>
        <sz val="18"/>
        <rFont val="Times New Roman"/>
        <charset val="134"/>
      </rPr>
      <t>50</t>
    </r>
    <r>
      <rPr>
        <sz val="18"/>
        <rFont val="宋体"/>
        <charset val="134"/>
      </rPr>
      <t>亩，下李村</t>
    </r>
    <r>
      <rPr>
        <sz val="18"/>
        <rFont val="Times New Roman"/>
        <charset val="134"/>
      </rPr>
      <t>24</t>
    </r>
    <r>
      <rPr>
        <sz val="18"/>
        <rFont val="宋体"/>
        <charset val="134"/>
      </rPr>
      <t>户</t>
    </r>
    <r>
      <rPr>
        <sz val="18"/>
        <rFont val="Times New Roman"/>
        <charset val="134"/>
      </rPr>
      <t>55</t>
    </r>
    <r>
      <rPr>
        <sz val="18"/>
        <rFont val="宋体"/>
        <charset val="134"/>
      </rPr>
      <t>亩，侯吴村</t>
    </r>
    <r>
      <rPr>
        <sz val="18"/>
        <rFont val="Times New Roman"/>
        <charset val="134"/>
      </rPr>
      <t>19</t>
    </r>
    <r>
      <rPr>
        <sz val="18"/>
        <rFont val="宋体"/>
        <charset val="134"/>
      </rPr>
      <t>户</t>
    </r>
    <r>
      <rPr>
        <sz val="18"/>
        <rFont val="Times New Roman"/>
        <charset val="134"/>
      </rPr>
      <t>34.5</t>
    </r>
    <r>
      <rPr>
        <sz val="18"/>
        <rFont val="宋体"/>
        <charset val="134"/>
      </rPr>
      <t>亩，南山村</t>
    </r>
    <r>
      <rPr>
        <sz val="18"/>
        <rFont val="Times New Roman"/>
        <charset val="134"/>
      </rPr>
      <t>9</t>
    </r>
    <r>
      <rPr>
        <sz val="18"/>
        <rFont val="宋体"/>
        <charset val="134"/>
      </rPr>
      <t>户</t>
    </r>
    <r>
      <rPr>
        <sz val="18"/>
        <rFont val="Times New Roman"/>
        <charset val="134"/>
      </rPr>
      <t>16.7</t>
    </r>
    <r>
      <rPr>
        <sz val="18"/>
        <rFont val="宋体"/>
        <charset val="134"/>
      </rPr>
      <t>亩，刘山村</t>
    </r>
    <r>
      <rPr>
        <sz val="18"/>
        <rFont val="Times New Roman"/>
        <charset val="134"/>
      </rPr>
      <t>36</t>
    </r>
    <r>
      <rPr>
        <sz val="18"/>
        <rFont val="宋体"/>
        <charset val="134"/>
      </rPr>
      <t>户</t>
    </r>
    <r>
      <rPr>
        <sz val="18"/>
        <rFont val="Times New Roman"/>
        <charset val="134"/>
      </rPr>
      <t>60</t>
    </r>
    <r>
      <rPr>
        <sz val="18"/>
        <rFont val="宋体"/>
        <charset val="134"/>
      </rPr>
      <t>亩，小杨村</t>
    </r>
    <r>
      <rPr>
        <sz val="18"/>
        <rFont val="Times New Roman"/>
        <charset val="134"/>
      </rPr>
      <t>23</t>
    </r>
    <r>
      <rPr>
        <sz val="18"/>
        <rFont val="宋体"/>
        <charset val="134"/>
      </rPr>
      <t>户</t>
    </r>
    <r>
      <rPr>
        <sz val="18"/>
        <rFont val="Times New Roman"/>
        <charset val="134"/>
      </rPr>
      <t>50</t>
    </r>
    <r>
      <rPr>
        <sz val="18"/>
        <rFont val="宋体"/>
        <charset val="134"/>
      </rPr>
      <t>亩，陈阳村</t>
    </r>
    <r>
      <rPr>
        <sz val="18"/>
        <rFont val="Times New Roman"/>
        <charset val="134"/>
      </rPr>
      <t>11</t>
    </r>
    <r>
      <rPr>
        <sz val="18"/>
        <rFont val="宋体"/>
        <charset val="134"/>
      </rPr>
      <t>户</t>
    </r>
    <r>
      <rPr>
        <sz val="18"/>
        <rFont val="Times New Roman"/>
        <charset val="134"/>
      </rPr>
      <t>23</t>
    </r>
    <r>
      <rPr>
        <sz val="18"/>
        <rFont val="宋体"/>
        <charset val="134"/>
      </rPr>
      <t>亩，双庙村</t>
    </r>
    <r>
      <rPr>
        <sz val="18"/>
        <rFont val="Times New Roman"/>
        <charset val="134"/>
      </rPr>
      <t>16</t>
    </r>
    <r>
      <rPr>
        <sz val="18"/>
        <rFont val="宋体"/>
        <charset val="134"/>
      </rPr>
      <t>户</t>
    </r>
    <r>
      <rPr>
        <sz val="18"/>
        <rFont val="Times New Roman"/>
        <charset val="134"/>
      </rPr>
      <t>26</t>
    </r>
    <r>
      <rPr>
        <sz val="18"/>
        <rFont val="宋体"/>
        <charset val="134"/>
      </rPr>
      <t>亩，阳沟村</t>
    </r>
    <r>
      <rPr>
        <sz val="18"/>
        <rFont val="Times New Roman"/>
        <charset val="134"/>
      </rPr>
      <t>18</t>
    </r>
    <r>
      <rPr>
        <sz val="18"/>
        <rFont val="宋体"/>
        <charset val="134"/>
      </rPr>
      <t>户</t>
    </r>
    <r>
      <rPr>
        <sz val="18"/>
        <rFont val="Times New Roman"/>
        <charset val="134"/>
      </rPr>
      <t>35</t>
    </r>
    <r>
      <rPr>
        <sz val="18"/>
        <rFont val="宋体"/>
        <charset val="134"/>
      </rPr>
      <t>亩，大阳村</t>
    </r>
    <r>
      <rPr>
        <sz val="18"/>
        <rFont val="Times New Roman"/>
        <charset val="134"/>
      </rPr>
      <t>12</t>
    </r>
    <r>
      <rPr>
        <sz val="18"/>
        <rFont val="宋体"/>
        <charset val="134"/>
      </rPr>
      <t>户</t>
    </r>
    <r>
      <rPr>
        <sz val="18"/>
        <rFont val="Times New Roman"/>
        <charset val="134"/>
      </rPr>
      <t>30</t>
    </r>
    <r>
      <rPr>
        <sz val="18"/>
        <rFont val="宋体"/>
        <charset val="134"/>
      </rPr>
      <t>亩，太原村</t>
    </r>
    <r>
      <rPr>
        <sz val="18"/>
        <rFont val="Times New Roman"/>
        <charset val="134"/>
      </rPr>
      <t>9</t>
    </r>
    <r>
      <rPr>
        <sz val="18"/>
        <rFont val="宋体"/>
        <charset val="134"/>
      </rPr>
      <t>户</t>
    </r>
    <r>
      <rPr>
        <sz val="18"/>
        <rFont val="Times New Roman"/>
        <charset val="134"/>
      </rPr>
      <t>20</t>
    </r>
    <r>
      <rPr>
        <sz val="18"/>
        <rFont val="宋体"/>
        <charset val="134"/>
      </rPr>
      <t>亩，下渠村</t>
    </r>
    <r>
      <rPr>
        <sz val="18"/>
        <rFont val="Times New Roman"/>
        <charset val="134"/>
      </rPr>
      <t>16</t>
    </r>
    <r>
      <rPr>
        <sz val="18"/>
        <rFont val="宋体"/>
        <charset val="134"/>
      </rPr>
      <t>户</t>
    </r>
    <r>
      <rPr>
        <sz val="18"/>
        <rFont val="Times New Roman"/>
        <charset val="134"/>
      </rPr>
      <t>30</t>
    </r>
    <r>
      <rPr>
        <sz val="18"/>
        <rFont val="宋体"/>
        <charset val="134"/>
      </rPr>
      <t>亩，高沟村</t>
    </r>
    <r>
      <rPr>
        <sz val="18"/>
        <rFont val="Times New Roman"/>
        <charset val="134"/>
      </rPr>
      <t>16</t>
    </r>
    <r>
      <rPr>
        <sz val="18"/>
        <rFont val="宋体"/>
        <charset val="134"/>
      </rPr>
      <t>户</t>
    </r>
    <r>
      <rPr>
        <sz val="18"/>
        <rFont val="Times New Roman"/>
        <charset val="134"/>
      </rPr>
      <t>30</t>
    </r>
    <r>
      <rPr>
        <sz val="18"/>
        <rFont val="宋体"/>
        <charset val="134"/>
      </rPr>
      <t>亩，阳湾村</t>
    </r>
    <r>
      <rPr>
        <sz val="18"/>
        <rFont val="Times New Roman"/>
        <charset val="134"/>
      </rPr>
      <t>23</t>
    </r>
    <r>
      <rPr>
        <sz val="18"/>
        <rFont val="宋体"/>
        <charset val="134"/>
      </rPr>
      <t>户</t>
    </r>
    <r>
      <rPr>
        <sz val="18"/>
        <rFont val="Times New Roman"/>
        <charset val="134"/>
      </rPr>
      <t>40</t>
    </r>
    <r>
      <rPr>
        <sz val="18"/>
        <rFont val="宋体"/>
        <charset val="134"/>
      </rPr>
      <t>亩，吴家村</t>
    </r>
    <r>
      <rPr>
        <sz val="18"/>
        <rFont val="Times New Roman"/>
        <charset val="134"/>
      </rPr>
      <t>20</t>
    </r>
    <r>
      <rPr>
        <sz val="18"/>
        <rFont val="宋体"/>
        <charset val="134"/>
      </rPr>
      <t>户</t>
    </r>
    <r>
      <rPr>
        <sz val="18"/>
        <rFont val="Times New Roman"/>
        <charset val="134"/>
      </rPr>
      <t>36.8</t>
    </r>
    <r>
      <rPr>
        <sz val="18"/>
        <rFont val="宋体"/>
        <charset val="134"/>
      </rPr>
      <t>亩，中庄村</t>
    </r>
    <r>
      <rPr>
        <sz val="18"/>
        <rFont val="Times New Roman"/>
        <charset val="134"/>
      </rPr>
      <t>19</t>
    </r>
    <r>
      <rPr>
        <sz val="18"/>
        <rFont val="宋体"/>
        <charset val="134"/>
      </rPr>
      <t>户</t>
    </r>
    <r>
      <rPr>
        <sz val="18"/>
        <rFont val="Times New Roman"/>
        <charset val="134"/>
      </rPr>
      <t>29.5</t>
    </r>
    <r>
      <rPr>
        <sz val="18"/>
        <rFont val="宋体"/>
        <charset val="134"/>
      </rPr>
      <t>亩，东沟村</t>
    </r>
    <r>
      <rPr>
        <sz val="18"/>
        <rFont val="Times New Roman"/>
        <charset val="134"/>
      </rPr>
      <t>20</t>
    </r>
    <r>
      <rPr>
        <sz val="18"/>
        <rFont val="宋体"/>
        <charset val="134"/>
      </rPr>
      <t>户</t>
    </r>
    <r>
      <rPr>
        <sz val="18"/>
        <rFont val="Times New Roman"/>
        <charset val="134"/>
      </rPr>
      <t>40.5</t>
    </r>
    <r>
      <rPr>
        <sz val="18"/>
        <rFont val="宋体"/>
        <charset val="134"/>
      </rPr>
      <t>亩，闫庄村</t>
    </r>
    <r>
      <rPr>
        <sz val="18"/>
        <rFont val="Times New Roman"/>
        <charset val="134"/>
      </rPr>
      <t>10</t>
    </r>
    <r>
      <rPr>
        <sz val="18"/>
        <rFont val="宋体"/>
        <charset val="134"/>
      </rPr>
      <t>户</t>
    </r>
    <r>
      <rPr>
        <sz val="18"/>
        <rFont val="Times New Roman"/>
        <charset val="134"/>
      </rPr>
      <t>22</t>
    </r>
    <r>
      <rPr>
        <sz val="18"/>
        <rFont val="宋体"/>
        <charset val="134"/>
      </rPr>
      <t>亩，汪洋村</t>
    </r>
    <r>
      <rPr>
        <sz val="18"/>
        <rFont val="Times New Roman"/>
        <charset val="134"/>
      </rPr>
      <t>21</t>
    </r>
    <r>
      <rPr>
        <sz val="18"/>
        <rFont val="宋体"/>
        <charset val="134"/>
      </rPr>
      <t>户</t>
    </r>
    <r>
      <rPr>
        <sz val="18"/>
        <rFont val="Times New Roman"/>
        <charset val="134"/>
      </rPr>
      <t>44</t>
    </r>
    <r>
      <rPr>
        <sz val="18"/>
        <rFont val="宋体"/>
        <charset val="134"/>
      </rPr>
      <t>亩，河李村</t>
    </r>
    <r>
      <rPr>
        <sz val="18"/>
        <rFont val="Times New Roman"/>
        <charset val="134"/>
      </rPr>
      <t>48</t>
    </r>
    <r>
      <rPr>
        <sz val="18"/>
        <rFont val="宋体"/>
        <charset val="134"/>
      </rPr>
      <t>户</t>
    </r>
    <r>
      <rPr>
        <sz val="18"/>
        <rFont val="Times New Roman"/>
        <charset val="134"/>
      </rPr>
      <t>79</t>
    </r>
    <r>
      <rPr>
        <sz val="18"/>
        <rFont val="宋体"/>
        <charset val="134"/>
      </rPr>
      <t>亩，水滩村</t>
    </r>
    <r>
      <rPr>
        <sz val="18"/>
        <rFont val="Times New Roman"/>
        <charset val="134"/>
      </rPr>
      <t>22</t>
    </r>
    <r>
      <rPr>
        <sz val="18"/>
        <rFont val="宋体"/>
        <charset val="134"/>
      </rPr>
      <t>户</t>
    </r>
    <r>
      <rPr>
        <sz val="18"/>
        <rFont val="Times New Roman"/>
        <charset val="134"/>
      </rPr>
      <t>42.5</t>
    </r>
    <r>
      <rPr>
        <sz val="18"/>
        <rFont val="宋体"/>
        <charset val="134"/>
      </rPr>
      <t>亩，寨子村</t>
    </r>
    <r>
      <rPr>
        <sz val="18"/>
        <rFont val="Times New Roman"/>
        <charset val="134"/>
      </rPr>
      <t>13</t>
    </r>
    <r>
      <rPr>
        <sz val="18"/>
        <rFont val="宋体"/>
        <charset val="134"/>
      </rPr>
      <t>户</t>
    </r>
    <r>
      <rPr>
        <sz val="18"/>
        <rFont val="Times New Roman"/>
        <charset val="134"/>
      </rPr>
      <t>24.5</t>
    </r>
    <r>
      <rPr>
        <sz val="18"/>
        <rFont val="宋体"/>
        <charset val="134"/>
      </rPr>
      <t>亩</t>
    </r>
  </si>
  <si>
    <t>胡川镇马铃薯种植到户补助项目</t>
  </si>
  <si>
    <r>
      <rPr>
        <sz val="18"/>
        <rFont val="宋体"/>
        <charset val="134"/>
      </rPr>
      <t>在胡川镇投入</t>
    </r>
    <r>
      <rPr>
        <sz val="18"/>
        <rFont val="Times New Roman"/>
        <charset val="134"/>
      </rPr>
      <t>44.7</t>
    </r>
    <r>
      <rPr>
        <sz val="18"/>
        <rFont val="宋体"/>
        <charset val="134"/>
      </rPr>
      <t>万元脱贫户种植马铃薯</t>
    </r>
    <r>
      <rPr>
        <sz val="18"/>
        <rFont val="Times New Roman"/>
        <charset val="134"/>
      </rPr>
      <t>745</t>
    </r>
    <r>
      <rPr>
        <sz val="18"/>
        <rFont val="宋体"/>
        <charset val="134"/>
      </rPr>
      <t>亩，每亩补助</t>
    </r>
    <r>
      <rPr>
        <sz val="18"/>
        <rFont val="Times New Roman"/>
        <charset val="134"/>
      </rPr>
      <t>600</t>
    </r>
    <r>
      <rPr>
        <sz val="18"/>
        <rFont val="宋体"/>
        <charset val="134"/>
      </rPr>
      <t>元。其中潘峪村</t>
    </r>
    <r>
      <rPr>
        <sz val="18"/>
        <rFont val="Times New Roman"/>
        <charset val="134"/>
      </rPr>
      <t>25</t>
    </r>
    <r>
      <rPr>
        <sz val="18"/>
        <rFont val="宋体"/>
        <charset val="134"/>
      </rPr>
      <t>户</t>
    </r>
    <r>
      <rPr>
        <sz val="18"/>
        <rFont val="Times New Roman"/>
        <charset val="134"/>
      </rPr>
      <t>50</t>
    </r>
    <r>
      <rPr>
        <sz val="18"/>
        <rFont val="宋体"/>
        <charset val="134"/>
      </rPr>
      <t>亩，前梁村</t>
    </r>
    <r>
      <rPr>
        <sz val="18"/>
        <rFont val="Times New Roman"/>
        <charset val="134"/>
      </rPr>
      <t>14</t>
    </r>
    <r>
      <rPr>
        <sz val="18"/>
        <rFont val="宋体"/>
        <charset val="134"/>
      </rPr>
      <t>户</t>
    </r>
    <r>
      <rPr>
        <sz val="18"/>
        <rFont val="Times New Roman"/>
        <charset val="134"/>
      </rPr>
      <t>28</t>
    </r>
    <r>
      <rPr>
        <sz val="18"/>
        <rFont val="宋体"/>
        <charset val="134"/>
      </rPr>
      <t>亩，刘塬村</t>
    </r>
    <r>
      <rPr>
        <sz val="18"/>
        <rFont val="Times New Roman"/>
        <charset val="134"/>
      </rPr>
      <t>9</t>
    </r>
    <r>
      <rPr>
        <sz val="18"/>
        <rFont val="宋体"/>
        <charset val="134"/>
      </rPr>
      <t>户</t>
    </r>
    <r>
      <rPr>
        <sz val="18"/>
        <rFont val="Times New Roman"/>
        <charset val="134"/>
      </rPr>
      <t>15</t>
    </r>
    <r>
      <rPr>
        <sz val="18"/>
        <rFont val="宋体"/>
        <charset val="134"/>
      </rPr>
      <t>亩，蒲家村</t>
    </r>
    <r>
      <rPr>
        <sz val="18"/>
        <rFont val="Times New Roman"/>
        <charset val="134"/>
      </rPr>
      <t>12</t>
    </r>
    <r>
      <rPr>
        <sz val="18"/>
        <rFont val="宋体"/>
        <charset val="134"/>
      </rPr>
      <t>户</t>
    </r>
    <r>
      <rPr>
        <sz val="18"/>
        <rFont val="Times New Roman"/>
        <charset val="134"/>
      </rPr>
      <t>28</t>
    </r>
    <r>
      <rPr>
        <sz val="18"/>
        <rFont val="宋体"/>
        <charset val="134"/>
      </rPr>
      <t>亩，宁马村</t>
    </r>
    <r>
      <rPr>
        <sz val="18"/>
        <rFont val="Times New Roman"/>
        <charset val="134"/>
      </rPr>
      <t>15</t>
    </r>
    <r>
      <rPr>
        <sz val="18"/>
        <rFont val="宋体"/>
        <charset val="134"/>
      </rPr>
      <t>户</t>
    </r>
    <r>
      <rPr>
        <sz val="18"/>
        <rFont val="Times New Roman"/>
        <charset val="134"/>
      </rPr>
      <t>30</t>
    </r>
    <r>
      <rPr>
        <sz val="18"/>
        <rFont val="宋体"/>
        <charset val="134"/>
      </rPr>
      <t>亩，后湾村</t>
    </r>
    <r>
      <rPr>
        <sz val="18"/>
        <rFont val="Times New Roman"/>
        <charset val="134"/>
      </rPr>
      <t>13</t>
    </r>
    <r>
      <rPr>
        <sz val="18"/>
        <rFont val="宋体"/>
        <charset val="134"/>
      </rPr>
      <t>户</t>
    </r>
    <r>
      <rPr>
        <sz val="18"/>
        <rFont val="Times New Roman"/>
        <charset val="134"/>
      </rPr>
      <t>20</t>
    </r>
    <r>
      <rPr>
        <sz val="18"/>
        <rFont val="宋体"/>
        <charset val="134"/>
      </rPr>
      <t>亩，王安村</t>
    </r>
    <r>
      <rPr>
        <sz val="18"/>
        <rFont val="Times New Roman"/>
        <charset val="134"/>
      </rPr>
      <t>13</t>
    </r>
    <r>
      <rPr>
        <sz val="18"/>
        <rFont val="宋体"/>
        <charset val="134"/>
      </rPr>
      <t>户</t>
    </r>
    <r>
      <rPr>
        <sz val="18"/>
        <rFont val="Times New Roman"/>
        <charset val="134"/>
      </rPr>
      <t>32</t>
    </r>
    <r>
      <rPr>
        <sz val="18"/>
        <rFont val="宋体"/>
        <charset val="134"/>
      </rPr>
      <t>亩，深坷村</t>
    </r>
    <r>
      <rPr>
        <sz val="18"/>
        <rFont val="Times New Roman"/>
        <charset val="134"/>
      </rPr>
      <t>90</t>
    </r>
    <r>
      <rPr>
        <sz val="18"/>
        <rFont val="宋体"/>
        <charset val="134"/>
      </rPr>
      <t>户</t>
    </r>
    <r>
      <rPr>
        <sz val="18"/>
        <rFont val="Times New Roman"/>
        <charset val="134"/>
      </rPr>
      <t>200</t>
    </r>
    <r>
      <rPr>
        <sz val="18"/>
        <rFont val="宋体"/>
        <charset val="134"/>
      </rPr>
      <t>亩，柳湾村</t>
    </r>
    <r>
      <rPr>
        <sz val="18"/>
        <rFont val="Times New Roman"/>
        <charset val="134"/>
      </rPr>
      <t>23</t>
    </r>
    <r>
      <rPr>
        <sz val="18"/>
        <rFont val="宋体"/>
        <charset val="134"/>
      </rPr>
      <t>户</t>
    </r>
    <r>
      <rPr>
        <sz val="18"/>
        <rFont val="Times New Roman"/>
        <charset val="134"/>
      </rPr>
      <t>70</t>
    </r>
    <r>
      <rPr>
        <sz val="18"/>
        <rFont val="宋体"/>
        <charset val="134"/>
      </rPr>
      <t>亩，仓下村</t>
    </r>
    <r>
      <rPr>
        <sz val="18"/>
        <rFont val="Times New Roman"/>
        <charset val="134"/>
      </rPr>
      <t>12</t>
    </r>
    <r>
      <rPr>
        <sz val="18"/>
        <rFont val="宋体"/>
        <charset val="134"/>
      </rPr>
      <t>户</t>
    </r>
    <r>
      <rPr>
        <sz val="18"/>
        <rFont val="Times New Roman"/>
        <charset val="134"/>
      </rPr>
      <t>34</t>
    </r>
    <r>
      <rPr>
        <sz val="18"/>
        <rFont val="宋体"/>
        <charset val="134"/>
      </rPr>
      <t>亩，夏堡村</t>
    </r>
    <r>
      <rPr>
        <sz val="18"/>
        <rFont val="Times New Roman"/>
        <charset val="134"/>
      </rPr>
      <t>9</t>
    </r>
    <r>
      <rPr>
        <sz val="18"/>
        <rFont val="宋体"/>
        <charset val="134"/>
      </rPr>
      <t>户</t>
    </r>
    <r>
      <rPr>
        <sz val="18"/>
        <rFont val="Times New Roman"/>
        <charset val="134"/>
      </rPr>
      <t>26</t>
    </r>
    <r>
      <rPr>
        <sz val="18"/>
        <rFont val="宋体"/>
        <charset val="134"/>
      </rPr>
      <t>亩，张堡村</t>
    </r>
    <r>
      <rPr>
        <sz val="18"/>
        <rFont val="Times New Roman"/>
        <charset val="134"/>
      </rPr>
      <t>10</t>
    </r>
    <r>
      <rPr>
        <sz val="18"/>
        <rFont val="宋体"/>
        <charset val="134"/>
      </rPr>
      <t>户</t>
    </r>
    <r>
      <rPr>
        <sz val="18"/>
        <rFont val="Times New Roman"/>
        <charset val="134"/>
      </rPr>
      <t>30</t>
    </r>
    <r>
      <rPr>
        <sz val="18"/>
        <rFont val="宋体"/>
        <charset val="134"/>
      </rPr>
      <t>亩，祁沟村</t>
    </r>
    <r>
      <rPr>
        <sz val="18"/>
        <rFont val="Times New Roman"/>
        <charset val="134"/>
      </rPr>
      <t>24</t>
    </r>
    <r>
      <rPr>
        <sz val="18"/>
        <rFont val="宋体"/>
        <charset val="134"/>
      </rPr>
      <t>户</t>
    </r>
    <r>
      <rPr>
        <sz val="18"/>
        <rFont val="Times New Roman"/>
        <charset val="134"/>
      </rPr>
      <t>72</t>
    </r>
    <r>
      <rPr>
        <sz val="18"/>
        <rFont val="宋体"/>
        <charset val="134"/>
      </rPr>
      <t>亩，阳山村</t>
    </r>
    <r>
      <rPr>
        <sz val="18"/>
        <rFont val="Times New Roman"/>
        <charset val="134"/>
      </rPr>
      <t>40</t>
    </r>
    <r>
      <rPr>
        <sz val="18"/>
        <rFont val="宋体"/>
        <charset val="134"/>
      </rPr>
      <t>户</t>
    </r>
    <r>
      <rPr>
        <sz val="18"/>
        <rFont val="Times New Roman"/>
        <charset val="134"/>
      </rPr>
      <t>90</t>
    </r>
    <r>
      <rPr>
        <sz val="18"/>
        <rFont val="宋体"/>
        <charset val="134"/>
      </rPr>
      <t>亩，窑上村</t>
    </r>
    <r>
      <rPr>
        <sz val="18"/>
        <rFont val="Times New Roman"/>
        <charset val="134"/>
      </rPr>
      <t>10</t>
    </r>
    <r>
      <rPr>
        <sz val="18"/>
        <rFont val="宋体"/>
        <charset val="134"/>
      </rPr>
      <t>户</t>
    </r>
    <r>
      <rPr>
        <sz val="18"/>
        <rFont val="Times New Roman"/>
        <charset val="134"/>
      </rPr>
      <t>20</t>
    </r>
    <r>
      <rPr>
        <sz val="18"/>
        <rFont val="宋体"/>
        <charset val="134"/>
      </rPr>
      <t>亩。</t>
    </r>
  </si>
  <si>
    <t>梁山镇马铃薯种植到户补助项目</t>
  </si>
  <si>
    <r>
      <rPr>
        <sz val="18"/>
        <rFont val="宋体"/>
        <charset val="134"/>
      </rPr>
      <t>在梁山镇投入</t>
    </r>
    <r>
      <rPr>
        <sz val="18"/>
        <rFont val="Times New Roman"/>
        <charset val="134"/>
      </rPr>
      <t>30.93</t>
    </r>
    <r>
      <rPr>
        <sz val="18"/>
        <rFont val="宋体"/>
        <charset val="134"/>
      </rPr>
      <t>万元脱贫户种植马铃薯</t>
    </r>
    <r>
      <rPr>
        <sz val="18"/>
        <rFont val="Times New Roman"/>
        <charset val="134"/>
      </rPr>
      <t>515.5</t>
    </r>
    <r>
      <rPr>
        <sz val="18"/>
        <rFont val="宋体"/>
        <charset val="134"/>
      </rPr>
      <t>亩，每亩补助</t>
    </r>
    <r>
      <rPr>
        <sz val="18"/>
        <rFont val="Times New Roman"/>
        <charset val="134"/>
      </rPr>
      <t>600</t>
    </r>
    <r>
      <rPr>
        <sz val="18"/>
        <rFont val="宋体"/>
        <charset val="134"/>
      </rPr>
      <t>元。其中丹麻村</t>
    </r>
    <r>
      <rPr>
        <sz val="18"/>
        <rFont val="Times New Roman"/>
        <charset val="134"/>
      </rPr>
      <t>15</t>
    </r>
    <r>
      <rPr>
        <sz val="18"/>
        <rFont val="宋体"/>
        <charset val="134"/>
      </rPr>
      <t>户</t>
    </r>
    <r>
      <rPr>
        <sz val="18"/>
        <rFont val="Times New Roman"/>
        <charset val="134"/>
      </rPr>
      <t>46</t>
    </r>
    <r>
      <rPr>
        <sz val="18"/>
        <rFont val="宋体"/>
        <charset val="134"/>
      </rPr>
      <t>亩，斜头村</t>
    </r>
    <r>
      <rPr>
        <sz val="18"/>
        <rFont val="Times New Roman"/>
        <charset val="134"/>
      </rPr>
      <t>16</t>
    </r>
    <r>
      <rPr>
        <sz val="18"/>
        <rFont val="宋体"/>
        <charset val="134"/>
      </rPr>
      <t>户</t>
    </r>
    <r>
      <rPr>
        <sz val="18"/>
        <rFont val="Times New Roman"/>
        <charset val="134"/>
      </rPr>
      <t>50</t>
    </r>
    <r>
      <rPr>
        <sz val="18"/>
        <rFont val="宋体"/>
        <charset val="134"/>
      </rPr>
      <t>亩，高营村</t>
    </r>
    <r>
      <rPr>
        <sz val="18"/>
        <rFont val="Times New Roman"/>
        <charset val="134"/>
      </rPr>
      <t>10</t>
    </r>
    <r>
      <rPr>
        <sz val="18"/>
        <rFont val="宋体"/>
        <charset val="134"/>
      </rPr>
      <t>户</t>
    </r>
    <r>
      <rPr>
        <sz val="18"/>
        <rFont val="Times New Roman"/>
        <charset val="134"/>
      </rPr>
      <t>19.5</t>
    </r>
    <r>
      <rPr>
        <sz val="18"/>
        <rFont val="宋体"/>
        <charset val="134"/>
      </rPr>
      <t>亩，梁山村</t>
    </r>
    <r>
      <rPr>
        <sz val="18"/>
        <rFont val="Times New Roman"/>
        <charset val="134"/>
      </rPr>
      <t>14</t>
    </r>
    <r>
      <rPr>
        <sz val="18"/>
        <rFont val="宋体"/>
        <charset val="134"/>
      </rPr>
      <t>户</t>
    </r>
    <r>
      <rPr>
        <sz val="18"/>
        <rFont val="Times New Roman"/>
        <charset val="134"/>
      </rPr>
      <t>41</t>
    </r>
    <r>
      <rPr>
        <sz val="18"/>
        <rFont val="宋体"/>
        <charset val="134"/>
      </rPr>
      <t>亩，樱桃沟村</t>
    </r>
    <r>
      <rPr>
        <sz val="18"/>
        <rFont val="Times New Roman"/>
        <charset val="134"/>
      </rPr>
      <t>6</t>
    </r>
    <r>
      <rPr>
        <sz val="18"/>
        <rFont val="宋体"/>
        <charset val="134"/>
      </rPr>
      <t>户</t>
    </r>
    <r>
      <rPr>
        <sz val="18"/>
        <rFont val="Times New Roman"/>
        <charset val="134"/>
      </rPr>
      <t>15</t>
    </r>
    <r>
      <rPr>
        <sz val="18"/>
        <rFont val="宋体"/>
        <charset val="134"/>
      </rPr>
      <t>亩，五方村</t>
    </r>
    <r>
      <rPr>
        <sz val="18"/>
        <rFont val="Times New Roman"/>
        <charset val="134"/>
      </rPr>
      <t>6</t>
    </r>
    <r>
      <rPr>
        <sz val="18"/>
        <rFont val="宋体"/>
        <charset val="134"/>
      </rPr>
      <t>户</t>
    </r>
    <r>
      <rPr>
        <sz val="18"/>
        <rFont val="Times New Roman"/>
        <charset val="134"/>
      </rPr>
      <t>10</t>
    </r>
    <r>
      <rPr>
        <sz val="18"/>
        <rFont val="宋体"/>
        <charset val="134"/>
      </rPr>
      <t>亩，杨渠村</t>
    </r>
    <r>
      <rPr>
        <sz val="18"/>
        <rFont val="Times New Roman"/>
        <charset val="134"/>
      </rPr>
      <t>30</t>
    </r>
    <r>
      <rPr>
        <sz val="18"/>
        <rFont val="宋体"/>
        <charset val="134"/>
      </rPr>
      <t>户</t>
    </r>
    <r>
      <rPr>
        <sz val="18"/>
        <rFont val="Times New Roman"/>
        <charset val="134"/>
      </rPr>
      <t>84</t>
    </r>
    <r>
      <rPr>
        <sz val="18"/>
        <rFont val="宋体"/>
        <charset val="134"/>
      </rPr>
      <t>亩，唐刘村</t>
    </r>
    <r>
      <rPr>
        <sz val="18"/>
        <rFont val="Times New Roman"/>
        <charset val="134"/>
      </rPr>
      <t>17</t>
    </r>
    <r>
      <rPr>
        <sz val="18"/>
        <rFont val="宋体"/>
        <charset val="134"/>
      </rPr>
      <t>户</t>
    </r>
    <r>
      <rPr>
        <sz val="18"/>
        <rFont val="Times New Roman"/>
        <charset val="134"/>
      </rPr>
      <t>50</t>
    </r>
    <r>
      <rPr>
        <sz val="18"/>
        <rFont val="宋体"/>
        <charset val="134"/>
      </rPr>
      <t>亩，阳洼村</t>
    </r>
    <r>
      <rPr>
        <sz val="18"/>
        <rFont val="Times New Roman"/>
        <charset val="134"/>
      </rPr>
      <t>100</t>
    </r>
    <r>
      <rPr>
        <sz val="18"/>
        <rFont val="宋体"/>
        <charset val="134"/>
      </rPr>
      <t>户</t>
    </r>
    <r>
      <rPr>
        <sz val="18"/>
        <rFont val="Times New Roman"/>
        <charset val="134"/>
      </rPr>
      <t>200</t>
    </r>
    <r>
      <rPr>
        <sz val="18"/>
        <rFont val="宋体"/>
        <charset val="134"/>
      </rPr>
      <t>亩。</t>
    </r>
  </si>
  <si>
    <t>马鹿镇马铃薯种植到户补助项目</t>
  </si>
  <si>
    <t>马鹿镇</t>
  </si>
  <si>
    <r>
      <rPr>
        <sz val="18"/>
        <rFont val="宋体"/>
        <charset val="134"/>
      </rPr>
      <t>在马鹿镇投入</t>
    </r>
    <r>
      <rPr>
        <sz val="18"/>
        <rFont val="Times New Roman"/>
        <charset val="134"/>
      </rPr>
      <t>45.66</t>
    </r>
    <r>
      <rPr>
        <sz val="18"/>
        <rFont val="宋体"/>
        <charset val="134"/>
      </rPr>
      <t>万元为</t>
    </r>
    <r>
      <rPr>
        <sz val="18"/>
        <rFont val="Times New Roman"/>
        <charset val="134"/>
      </rPr>
      <t>14</t>
    </r>
    <r>
      <rPr>
        <sz val="18"/>
        <rFont val="宋体"/>
        <charset val="134"/>
      </rPr>
      <t>村</t>
    </r>
    <r>
      <rPr>
        <sz val="18"/>
        <rFont val="Times New Roman"/>
        <charset val="134"/>
      </rPr>
      <t>519</t>
    </r>
    <r>
      <rPr>
        <sz val="18"/>
        <rFont val="宋体"/>
        <charset val="134"/>
      </rPr>
      <t>户脱贫户种植马铃薯</t>
    </r>
    <r>
      <rPr>
        <sz val="18"/>
        <rFont val="Times New Roman"/>
        <charset val="134"/>
      </rPr>
      <t>761</t>
    </r>
    <r>
      <rPr>
        <sz val="18"/>
        <rFont val="宋体"/>
        <charset val="134"/>
      </rPr>
      <t>亩，每亩补助</t>
    </r>
    <r>
      <rPr>
        <sz val="18"/>
        <rFont val="Times New Roman"/>
        <charset val="134"/>
      </rPr>
      <t>600</t>
    </r>
    <r>
      <rPr>
        <sz val="18"/>
        <rFont val="宋体"/>
        <charset val="134"/>
      </rPr>
      <t>元。其中白杨村</t>
    </r>
    <r>
      <rPr>
        <sz val="18"/>
        <rFont val="Times New Roman"/>
        <charset val="134"/>
      </rPr>
      <t>28</t>
    </r>
    <r>
      <rPr>
        <sz val="18"/>
        <rFont val="宋体"/>
        <charset val="134"/>
      </rPr>
      <t>户</t>
    </r>
    <r>
      <rPr>
        <sz val="18"/>
        <rFont val="Times New Roman"/>
        <charset val="134"/>
      </rPr>
      <t>52</t>
    </r>
    <r>
      <rPr>
        <sz val="18"/>
        <rFont val="宋体"/>
        <charset val="134"/>
      </rPr>
      <t>亩、大滩村</t>
    </r>
    <r>
      <rPr>
        <sz val="18"/>
        <rFont val="Times New Roman"/>
        <charset val="134"/>
      </rPr>
      <t>59</t>
    </r>
    <r>
      <rPr>
        <sz val="18"/>
        <rFont val="宋体"/>
        <charset val="134"/>
      </rPr>
      <t>户</t>
    </r>
    <r>
      <rPr>
        <sz val="18"/>
        <rFont val="Times New Roman"/>
        <charset val="134"/>
      </rPr>
      <t>118</t>
    </r>
    <r>
      <rPr>
        <sz val="18"/>
        <rFont val="宋体"/>
        <charset val="134"/>
      </rPr>
      <t>亩、陡崖村</t>
    </r>
    <r>
      <rPr>
        <sz val="18"/>
        <rFont val="Times New Roman"/>
        <charset val="134"/>
      </rPr>
      <t>9</t>
    </r>
    <r>
      <rPr>
        <sz val="18"/>
        <rFont val="宋体"/>
        <charset val="134"/>
      </rPr>
      <t>户</t>
    </r>
    <r>
      <rPr>
        <sz val="18"/>
        <rFont val="Times New Roman"/>
        <charset val="134"/>
      </rPr>
      <t>20</t>
    </r>
    <r>
      <rPr>
        <sz val="18"/>
        <rFont val="宋体"/>
        <charset val="134"/>
      </rPr>
      <t>亩、韩河村</t>
    </r>
    <r>
      <rPr>
        <sz val="18"/>
        <rFont val="Times New Roman"/>
        <charset val="134"/>
      </rPr>
      <t>26</t>
    </r>
    <r>
      <rPr>
        <sz val="18"/>
        <rFont val="宋体"/>
        <charset val="134"/>
      </rPr>
      <t>户</t>
    </r>
    <r>
      <rPr>
        <sz val="18"/>
        <rFont val="Times New Roman"/>
        <charset val="134"/>
      </rPr>
      <t>66</t>
    </r>
    <r>
      <rPr>
        <sz val="18"/>
        <rFont val="宋体"/>
        <charset val="134"/>
      </rPr>
      <t>亩、花园村</t>
    </r>
    <r>
      <rPr>
        <sz val="18"/>
        <rFont val="Times New Roman"/>
        <charset val="134"/>
      </rPr>
      <t>14</t>
    </r>
    <r>
      <rPr>
        <sz val="18"/>
        <rFont val="宋体"/>
        <charset val="134"/>
      </rPr>
      <t>户</t>
    </r>
    <r>
      <rPr>
        <sz val="18"/>
        <rFont val="Times New Roman"/>
        <charset val="134"/>
      </rPr>
      <t>27</t>
    </r>
    <r>
      <rPr>
        <sz val="18"/>
        <rFont val="宋体"/>
        <charset val="134"/>
      </rPr>
      <t>亩、金川村</t>
    </r>
    <r>
      <rPr>
        <sz val="18"/>
        <rFont val="Times New Roman"/>
        <charset val="134"/>
      </rPr>
      <t>44</t>
    </r>
    <r>
      <rPr>
        <sz val="18"/>
        <rFont val="宋体"/>
        <charset val="134"/>
      </rPr>
      <t>户</t>
    </r>
    <r>
      <rPr>
        <sz val="18"/>
        <rFont val="Times New Roman"/>
        <charset val="134"/>
      </rPr>
      <t>88</t>
    </r>
    <r>
      <rPr>
        <sz val="18"/>
        <rFont val="宋体"/>
        <charset val="134"/>
      </rPr>
      <t>亩、康王村</t>
    </r>
    <r>
      <rPr>
        <sz val="18"/>
        <rFont val="Times New Roman"/>
        <charset val="134"/>
      </rPr>
      <t>10</t>
    </r>
    <r>
      <rPr>
        <sz val="18"/>
        <rFont val="宋体"/>
        <charset val="134"/>
      </rPr>
      <t>户</t>
    </r>
    <r>
      <rPr>
        <sz val="18"/>
        <rFont val="Times New Roman"/>
        <charset val="134"/>
      </rPr>
      <t>22</t>
    </r>
    <r>
      <rPr>
        <sz val="18"/>
        <rFont val="宋体"/>
        <charset val="134"/>
      </rPr>
      <t>亩、龙口村</t>
    </r>
    <r>
      <rPr>
        <sz val="18"/>
        <rFont val="Times New Roman"/>
        <charset val="134"/>
      </rPr>
      <t>40</t>
    </r>
    <r>
      <rPr>
        <sz val="18"/>
        <rFont val="宋体"/>
        <charset val="134"/>
      </rPr>
      <t>户</t>
    </r>
    <r>
      <rPr>
        <sz val="18"/>
        <rFont val="Times New Roman"/>
        <charset val="134"/>
      </rPr>
      <t>83</t>
    </r>
    <r>
      <rPr>
        <sz val="18"/>
        <rFont val="宋体"/>
        <charset val="134"/>
      </rPr>
      <t>亩、宝坪村</t>
    </r>
    <r>
      <rPr>
        <sz val="18"/>
        <rFont val="Times New Roman"/>
        <charset val="134"/>
      </rPr>
      <t>18</t>
    </r>
    <r>
      <rPr>
        <sz val="18"/>
        <rFont val="宋体"/>
        <charset val="134"/>
      </rPr>
      <t>户</t>
    </r>
    <r>
      <rPr>
        <sz val="18"/>
        <rFont val="Times New Roman"/>
        <charset val="134"/>
      </rPr>
      <t>33</t>
    </r>
    <r>
      <rPr>
        <sz val="18"/>
        <rFont val="宋体"/>
        <charset val="134"/>
      </rPr>
      <t>亩、堡梁村</t>
    </r>
    <r>
      <rPr>
        <sz val="18"/>
        <rFont val="Times New Roman"/>
        <charset val="134"/>
      </rPr>
      <t>20</t>
    </r>
    <r>
      <rPr>
        <sz val="18"/>
        <rFont val="宋体"/>
        <charset val="134"/>
      </rPr>
      <t>户</t>
    </r>
    <r>
      <rPr>
        <sz val="18"/>
        <rFont val="Times New Roman"/>
        <charset val="134"/>
      </rPr>
      <t>43</t>
    </r>
    <r>
      <rPr>
        <sz val="18"/>
        <rFont val="宋体"/>
        <charset val="134"/>
      </rPr>
      <t>亩、牌楼村</t>
    </r>
    <r>
      <rPr>
        <sz val="18"/>
        <rFont val="Times New Roman"/>
        <charset val="134"/>
      </rPr>
      <t>43</t>
    </r>
    <r>
      <rPr>
        <sz val="18"/>
        <rFont val="宋体"/>
        <charset val="134"/>
      </rPr>
      <t>户</t>
    </r>
    <r>
      <rPr>
        <sz val="18"/>
        <rFont val="Times New Roman"/>
        <charset val="134"/>
      </rPr>
      <t>105</t>
    </r>
    <r>
      <rPr>
        <sz val="18"/>
        <rFont val="宋体"/>
        <charset val="134"/>
      </rPr>
      <t>亩、寺湾村</t>
    </r>
    <r>
      <rPr>
        <sz val="18"/>
        <rFont val="Times New Roman"/>
        <charset val="134"/>
      </rPr>
      <t>12</t>
    </r>
    <r>
      <rPr>
        <sz val="18"/>
        <rFont val="宋体"/>
        <charset val="134"/>
      </rPr>
      <t>户</t>
    </r>
    <r>
      <rPr>
        <sz val="18"/>
        <rFont val="Times New Roman"/>
        <charset val="134"/>
      </rPr>
      <t>25</t>
    </r>
    <r>
      <rPr>
        <sz val="18"/>
        <rFont val="宋体"/>
        <charset val="134"/>
      </rPr>
      <t>亩、长宁村</t>
    </r>
    <r>
      <rPr>
        <sz val="18"/>
        <rFont val="Times New Roman"/>
        <charset val="134"/>
      </rPr>
      <t>12</t>
    </r>
    <r>
      <rPr>
        <sz val="18"/>
        <rFont val="宋体"/>
        <charset val="134"/>
      </rPr>
      <t>户</t>
    </r>
    <r>
      <rPr>
        <sz val="18"/>
        <rFont val="Times New Roman"/>
        <charset val="134"/>
      </rPr>
      <t>29</t>
    </r>
    <r>
      <rPr>
        <sz val="18"/>
        <rFont val="宋体"/>
        <charset val="134"/>
      </rPr>
      <t>亩、草川村</t>
    </r>
    <r>
      <rPr>
        <sz val="18"/>
        <rFont val="Times New Roman"/>
        <charset val="134"/>
      </rPr>
      <t>21</t>
    </r>
    <r>
      <rPr>
        <sz val="18"/>
        <rFont val="宋体"/>
        <charset val="134"/>
      </rPr>
      <t>户</t>
    </r>
    <r>
      <rPr>
        <sz val="18"/>
        <rFont val="Times New Roman"/>
        <charset val="134"/>
      </rPr>
      <t>50</t>
    </r>
    <r>
      <rPr>
        <sz val="18"/>
        <rFont val="宋体"/>
        <charset val="134"/>
      </rPr>
      <t>亩。</t>
    </r>
  </si>
  <si>
    <t>糟海生</t>
  </si>
  <si>
    <t>刘堡镇马铃薯种植到户补助项目</t>
  </si>
  <si>
    <r>
      <rPr>
        <sz val="18"/>
        <rFont val="宋体"/>
        <charset val="134"/>
      </rPr>
      <t>刘堡镇共计实施马铃薯到户补助项目</t>
    </r>
    <r>
      <rPr>
        <sz val="18"/>
        <rFont val="Times New Roman"/>
        <charset val="134"/>
      </rPr>
      <t>605</t>
    </r>
    <r>
      <rPr>
        <sz val="18"/>
        <rFont val="宋体"/>
        <charset val="134"/>
      </rPr>
      <t>亩，亩补助</t>
    </r>
    <r>
      <rPr>
        <sz val="18"/>
        <rFont val="Times New Roman"/>
        <charset val="134"/>
      </rPr>
      <t>600</t>
    </r>
    <r>
      <rPr>
        <sz val="18"/>
        <rFont val="宋体"/>
        <charset val="134"/>
      </rPr>
      <t>元，</t>
    </r>
    <r>
      <rPr>
        <sz val="18"/>
        <rFont val="Times New Roman"/>
        <charset val="134"/>
      </rPr>
      <t xml:space="preserve">  </t>
    </r>
    <r>
      <rPr>
        <sz val="18"/>
        <rFont val="宋体"/>
        <charset val="134"/>
      </rPr>
      <t>赵湾村</t>
    </r>
    <r>
      <rPr>
        <sz val="18"/>
        <rFont val="Times New Roman"/>
        <charset val="134"/>
      </rPr>
      <t>85</t>
    </r>
    <r>
      <rPr>
        <sz val="18"/>
        <rFont val="宋体"/>
        <charset val="134"/>
      </rPr>
      <t>亩。梨园村</t>
    </r>
    <r>
      <rPr>
        <sz val="18"/>
        <rFont val="Times New Roman"/>
        <charset val="134"/>
      </rPr>
      <t>18</t>
    </r>
    <r>
      <rPr>
        <sz val="18"/>
        <rFont val="宋体"/>
        <charset val="134"/>
      </rPr>
      <t>亩、杜家村</t>
    </r>
    <r>
      <rPr>
        <sz val="18"/>
        <rFont val="Times New Roman"/>
        <charset val="134"/>
      </rPr>
      <t>60</t>
    </r>
    <r>
      <rPr>
        <sz val="18"/>
        <rFont val="宋体"/>
        <charset val="134"/>
      </rPr>
      <t>亩、丰银村</t>
    </r>
    <r>
      <rPr>
        <sz val="18"/>
        <rFont val="Times New Roman"/>
        <charset val="134"/>
      </rPr>
      <t>23</t>
    </r>
    <r>
      <rPr>
        <sz val="18"/>
        <rFont val="宋体"/>
        <charset val="134"/>
      </rPr>
      <t>亩、刘堡村</t>
    </r>
    <r>
      <rPr>
        <sz val="18"/>
        <rFont val="Times New Roman"/>
        <charset val="134"/>
      </rPr>
      <t>184</t>
    </r>
    <r>
      <rPr>
        <sz val="18"/>
        <rFont val="宋体"/>
        <charset val="134"/>
      </rPr>
      <t>亩，米家村</t>
    </r>
    <r>
      <rPr>
        <sz val="18"/>
        <rFont val="Times New Roman"/>
        <charset val="134"/>
      </rPr>
      <t>48</t>
    </r>
    <r>
      <rPr>
        <sz val="18"/>
        <rFont val="宋体"/>
        <charset val="134"/>
      </rPr>
      <t>亩，王家村</t>
    </r>
    <r>
      <rPr>
        <sz val="18"/>
        <rFont val="Times New Roman"/>
        <charset val="134"/>
      </rPr>
      <t>55</t>
    </r>
    <r>
      <rPr>
        <sz val="18"/>
        <rFont val="宋体"/>
        <charset val="134"/>
      </rPr>
      <t>亩、王山村</t>
    </r>
    <r>
      <rPr>
        <sz val="18"/>
        <rFont val="Times New Roman"/>
        <charset val="134"/>
      </rPr>
      <t>40</t>
    </r>
    <r>
      <rPr>
        <sz val="18"/>
        <rFont val="宋体"/>
        <charset val="134"/>
      </rPr>
      <t>亩，小湾村</t>
    </r>
    <r>
      <rPr>
        <sz val="18"/>
        <rFont val="Times New Roman"/>
        <charset val="134"/>
      </rPr>
      <t>12</t>
    </r>
    <r>
      <rPr>
        <sz val="18"/>
        <rFont val="宋体"/>
        <charset val="134"/>
      </rPr>
      <t>亩、郑沟村</t>
    </r>
    <r>
      <rPr>
        <sz val="18"/>
        <rFont val="Times New Roman"/>
        <charset val="134"/>
      </rPr>
      <t>80</t>
    </r>
    <r>
      <rPr>
        <sz val="18"/>
        <rFont val="宋体"/>
        <charset val="134"/>
      </rPr>
      <t>亩。</t>
    </r>
  </si>
  <si>
    <t>木河乡马铃薯种植到户补助项目</t>
  </si>
  <si>
    <r>
      <rPr>
        <sz val="18"/>
        <rFont val="宋体"/>
        <charset val="134"/>
      </rPr>
      <t>木河乡投入</t>
    </r>
    <r>
      <rPr>
        <sz val="18"/>
        <rFont val="Times New Roman"/>
        <charset val="134"/>
      </rPr>
      <t>42.72</t>
    </r>
    <r>
      <rPr>
        <sz val="18"/>
        <rFont val="宋体"/>
        <charset val="134"/>
      </rPr>
      <t>万元脱贫户种植马铃薯</t>
    </r>
    <r>
      <rPr>
        <sz val="18"/>
        <rFont val="Times New Roman"/>
        <charset val="134"/>
      </rPr>
      <t>712</t>
    </r>
    <r>
      <rPr>
        <sz val="18"/>
        <rFont val="宋体"/>
        <charset val="134"/>
      </rPr>
      <t>亩，每亩补助</t>
    </r>
    <r>
      <rPr>
        <sz val="18"/>
        <rFont val="Times New Roman"/>
        <charset val="134"/>
      </rPr>
      <t>600</t>
    </r>
    <r>
      <rPr>
        <sz val="18"/>
        <rFont val="宋体"/>
        <charset val="134"/>
      </rPr>
      <t>元。其中：店子村</t>
    </r>
    <r>
      <rPr>
        <sz val="18"/>
        <rFont val="Times New Roman"/>
        <charset val="134"/>
      </rPr>
      <t>75</t>
    </r>
    <r>
      <rPr>
        <sz val="18"/>
        <rFont val="宋体"/>
        <charset val="134"/>
      </rPr>
      <t>户</t>
    </r>
    <r>
      <rPr>
        <sz val="18"/>
        <rFont val="Times New Roman"/>
        <charset val="134"/>
      </rPr>
      <t>140</t>
    </r>
    <r>
      <rPr>
        <sz val="18"/>
        <rFont val="宋体"/>
        <charset val="134"/>
      </rPr>
      <t>亩，杜渠村</t>
    </r>
    <r>
      <rPr>
        <sz val="18"/>
        <rFont val="Times New Roman"/>
        <charset val="134"/>
      </rPr>
      <t>57</t>
    </r>
    <r>
      <rPr>
        <sz val="18"/>
        <rFont val="宋体"/>
        <charset val="134"/>
      </rPr>
      <t>户</t>
    </r>
    <r>
      <rPr>
        <sz val="18"/>
        <rFont val="Times New Roman"/>
        <charset val="134"/>
      </rPr>
      <t>114</t>
    </r>
    <r>
      <rPr>
        <sz val="18"/>
        <rFont val="宋体"/>
        <charset val="134"/>
      </rPr>
      <t>亩，毛家村</t>
    </r>
    <r>
      <rPr>
        <sz val="18"/>
        <rFont val="Times New Roman"/>
        <charset val="134"/>
      </rPr>
      <t>26</t>
    </r>
    <r>
      <rPr>
        <sz val="18"/>
        <rFont val="宋体"/>
        <charset val="134"/>
      </rPr>
      <t>户</t>
    </r>
    <r>
      <rPr>
        <sz val="18"/>
        <rFont val="Times New Roman"/>
        <charset val="134"/>
      </rPr>
      <t>40</t>
    </r>
    <r>
      <rPr>
        <sz val="18"/>
        <rFont val="宋体"/>
        <charset val="134"/>
      </rPr>
      <t>亩，李沟村</t>
    </r>
    <r>
      <rPr>
        <sz val="18"/>
        <rFont val="Times New Roman"/>
        <charset val="134"/>
      </rPr>
      <t>60</t>
    </r>
    <r>
      <rPr>
        <sz val="18"/>
        <rFont val="宋体"/>
        <charset val="134"/>
      </rPr>
      <t>户</t>
    </r>
    <r>
      <rPr>
        <sz val="18"/>
        <rFont val="Times New Roman"/>
        <charset val="134"/>
      </rPr>
      <t>100</t>
    </r>
    <r>
      <rPr>
        <sz val="18"/>
        <rFont val="宋体"/>
        <charset val="134"/>
      </rPr>
      <t>亩，坪王村</t>
    </r>
    <r>
      <rPr>
        <sz val="18"/>
        <rFont val="Times New Roman"/>
        <charset val="134"/>
      </rPr>
      <t>10</t>
    </r>
    <r>
      <rPr>
        <sz val="18"/>
        <rFont val="宋体"/>
        <charset val="134"/>
      </rPr>
      <t>户</t>
    </r>
    <r>
      <rPr>
        <sz val="18"/>
        <rFont val="Times New Roman"/>
        <charset val="134"/>
      </rPr>
      <t>30</t>
    </r>
    <r>
      <rPr>
        <sz val="18"/>
        <rFont val="宋体"/>
        <charset val="134"/>
      </rPr>
      <t>亩，秋木村</t>
    </r>
    <r>
      <rPr>
        <sz val="18"/>
        <rFont val="Times New Roman"/>
        <charset val="134"/>
      </rPr>
      <t>65</t>
    </r>
    <r>
      <rPr>
        <sz val="18"/>
        <rFont val="宋体"/>
        <charset val="134"/>
      </rPr>
      <t>户</t>
    </r>
    <r>
      <rPr>
        <sz val="18"/>
        <rFont val="Times New Roman"/>
        <charset val="134"/>
      </rPr>
      <t>150</t>
    </r>
    <r>
      <rPr>
        <sz val="18"/>
        <rFont val="宋体"/>
        <charset val="134"/>
      </rPr>
      <t>亩，上渠村</t>
    </r>
    <r>
      <rPr>
        <sz val="18"/>
        <rFont val="Times New Roman"/>
        <charset val="134"/>
      </rPr>
      <t>18</t>
    </r>
    <r>
      <rPr>
        <sz val="18"/>
        <rFont val="宋体"/>
        <charset val="134"/>
      </rPr>
      <t>户</t>
    </r>
    <r>
      <rPr>
        <sz val="18"/>
        <rFont val="Times New Roman"/>
        <charset val="134"/>
      </rPr>
      <t>35</t>
    </r>
    <r>
      <rPr>
        <sz val="18"/>
        <rFont val="宋体"/>
        <charset val="134"/>
      </rPr>
      <t>亩，下庞村</t>
    </r>
    <r>
      <rPr>
        <sz val="18"/>
        <rFont val="Times New Roman"/>
        <charset val="134"/>
      </rPr>
      <t>9</t>
    </r>
    <r>
      <rPr>
        <sz val="18"/>
        <rFont val="宋体"/>
        <charset val="134"/>
      </rPr>
      <t>户</t>
    </r>
    <r>
      <rPr>
        <sz val="18"/>
        <rFont val="Times New Roman"/>
        <charset val="134"/>
      </rPr>
      <t>18</t>
    </r>
    <r>
      <rPr>
        <sz val="18"/>
        <rFont val="宋体"/>
        <charset val="134"/>
      </rPr>
      <t>亩，庄河村</t>
    </r>
    <r>
      <rPr>
        <sz val="18"/>
        <rFont val="Times New Roman"/>
        <charset val="134"/>
      </rPr>
      <t>34</t>
    </r>
    <r>
      <rPr>
        <sz val="18"/>
        <rFont val="宋体"/>
        <charset val="134"/>
      </rPr>
      <t>户</t>
    </r>
    <r>
      <rPr>
        <sz val="18"/>
        <rFont val="Times New Roman"/>
        <charset val="134"/>
      </rPr>
      <t>85</t>
    </r>
    <r>
      <rPr>
        <sz val="18"/>
        <rFont val="宋体"/>
        <charset val="134"/>
      </rPr>
      <t>亩。</t>
    </r>
  </si>
  <si>
    <t>平安乡马铃薯种植到户补助项目</t>
  </si>
  <si>
    <r>
      <rPr>
        <sz val="18"/>
        <rFont val="宋体"/>
        <charset val="134"/>
      </rPr>
      <t>在平安乡投入</t>
    </r>
    <r>
      <rPr>
        <sz val="18"/>
        <rFont val="Times New Roman"/>
        <charset val="134"/>
      </rPr>
      <t>12.66</t>
    </r>
    <r>
      <rPr>
        <sz val="18"/>
        <rFont val="宋体"/>
        <charset val="134"/>
      </rPr>
      <t>万元脱贫户种植马铃薯</t>
    </r>
    <r>
      <rPr>
        <sz val="18"/>
        <rFont val="Times New Roman"/>
        <charset val="134"/>
      </rPr>
      <t>211</t>
    </r>
    <r>
      <rPr>
        <sz val="18"/>
        <rFont val="宋体"/>
        <charset val="134"/>
      </rPr>
      <t>亩，每亩补助</t>
    </r>
    <r>
      <rPr>
        <sz val="18"/>
        <rFont val="Times New Roman"/>
        <charset val="134"/>
      </rPr>
      <t>600</t>
    </r>
    <r>
      <rPr>
        <sz val="18"/>
        <rFont val="宋体"/>
        <charset val="134"/>
      </rPr>
      <t>元。其中包梁村</t>
    </r>
    <r>
      <rPr>
        <sz val="18"/>
        <rFont val="Times New Roman"/>
        <charset val="134"/>
      </rPr>
      <t>7</t>
    </r>
    <r>
      <rPr>
        <sz val="18"/>
        <rFont val="宋体"/>
        <charset val="134"/>
      </rPr>
      <t>户</t>
    </r>
    <r>
      <rPr>
        <sz val="18"/>
        <rFont val="Times New Roman"/>
        <charset val="134"/>
      </rPr>
      <t>14</t>
    </r>
    <r>
      <rPr>
        <sz val="18"/>
        <rFont val="宋体"/>
        <charset val="134"/>
      </rPr>
      <t>亩，水泉村</t>
    </r>
    <r>
      <rPr>
        <sz val="18"/>
        <rFont val="Times New Roman"/>
        <charset val="134"/>
      </rPr>
      <t>13</t>
    </r>
    <r>
      <rPr>
        <sz val="18"/>
        <rFont val="宋体"/>
        <charset val="134"/>
      </rPr>
      <t>户</t>
    </r>
    <r>
      <rPr>
        <sz val="18"/>
        <rFont val="Times New Roman"/>
        <charset val="134"/>
      </rPr>
      <t>30</t>
    </r>
    <r>
      <rPr>
        <sz val="18"/>
        <rFont val="宋体"/>
        <charset val="134"/>
      </rPr>
      <t>亩，梨树村</t>
    </r>
    <r>
      <rPr>
        <sz val="18"/>
        <rFont val="Times New Roman"/>
        <charset val="134"/>
      </rPr>
      <t>26</t>
    </r>
    <r>
      <rPr>
        <sz val="18"/>
        <rFont val="宋体"/>
        <charset val="134"/>
      </rPr>
      <t>户</t>
    </r>
    <r>
      <rPr>
        <sz val="18"/>
        <rFont val="Times New Roman"/>
        <charset val="134"/>
      </rPr>
      <t>50</t>
    </r>
    <r>
      <rPr>
        <sz val="18"/>
        <rFont val="宋体"/>
        <charset val="134"/>
      </rPr>
      <t>亩，磨马村</t>
    </r>
    <r>
      <rPr>
        <sz val="18"/>
        <rFont val="Times New Roman"/>
        <charset val="134"/>
      </rPr>
      <t>14</t>
    </r>
    <r>
      <rPr>
        <sz val="18"/>
        <rFont val="宋体"/>
        <charset val="134"/>
      </rPr>
      <t>户</t>
    </r>
    <r>
      <rPr>
        <sz val="18"/>
        <rFont val="Times New Roman"/>
        <charset val="134"/>
      </rPr>
      <t>30</t>
    </r>
    <r>
      <rPr>
        <sz val="18"/>
        <rFont val="宋体"/>
        <charset val="134"/>
      </rPr>
      <t>亩，马原村</t>
    </r>
    <r>
      <rPr>
        <sz val="18"/>
        <rFont val="Times New Roman"/>
        <charset val="134"/>
      </rPr>
      <t>14</t>
    </r>
    <r>
      <rPr>
        <sz val="18"/>
        <rFont val="宋体"/>
        <charset val="134"/>
      </rPr>
      <t>户</t>
    </r>
    <r>
      <rPr>
        <sz val="18"/>
        <rFont val="Times New Roman"/>
        <charset val="134"/>
      </rPr>
      <t>40</t>
    </r>
    <r>
      <rPr>
        <sz val="18"/>
        <rFont val="宋体"/>
        <charset val="134"/>
      </rPr>
      <t>亩，大湾村</t>
    </r>
    <r>
      <rPr>
        <sz val="18"/>
        <rFont val="Times New Roman"/>
        <charset val="134"/>
      </rPr>
      <t>16</t>
    </r>
    <r>
      <rPr>
        <sz val="18"/>
        <rFont val="宋体"/>
        <charset val="134"/>
      </rPr>
      <t>户</t>
    </r>
    <r>
      <rPr>
        <sz val="18"/>
        <rFont val="Times New Roman"/>
        <charset val="134"/>
      </rPr>
      <t>47</t>
    </r>
    <r>
      <rPr>
        <sz val="18"/>
        <rFont val="宋体"/>
        <charset val="134"/>
      </rPr>
      <t>亩。</t>
    </r>
  </si>
  <si>
    <t>闫家乡马铃薯种植到户补助项目</t>
  </si>
  <si>
    <t>闫家乡</t>
  </si>
  <si>
    <r>
      <rPr>
        <sz val="18"/>
        <rFont val="宋体"/>
        <charset val="134"/>
      </rPr>
      <t>闫家乡投入</t>
    </r>
    <r>
      <rPr>
        <sz val="18"/>
        <rFont val="Times New Roman"/>
        <charset val="134"/>
      </rPr>
      <t>4.8</t>
    </r>
    <r>
      <rPr>
        <sz val="18"/>
        <rFont val="宋体"/>
        <charset val="134"/>
      </rPr>
      <t>万元脱贫户种植马铃薯</t>
    </r>
    <r>
      <rPr>
        <sz val="18"/>
        <rFont val="Times New Roman"/>
        <charset val="134"/>
      </rPr>
      <t>80</t>
    </r>
    <r>
      <rPr>
        <sz val="18"/>
        <rFont val="宋体"/>
        <charset val="134"/>
      </rPr>
      <t>亩，每亩补助</t>
    </r>
    <r>
      <rPr>
        <sz val="18"/>
        <rFont val="Times New Roman"/>
        <charset val="134"/>
      </rPr>
      <t>600</t>
    </r>
    <r>
      <rPr>
        <sz val="18"/>
        <rFont val="宋体"/>
        <charset val="134"/>
      </rPr>
      <t>元。其中操场村</t>
    </r>
    <r>
      <rPr>
        <sz val="18"/>
        <rFont val="Times New Roman"/>
        <charset val="134"/>
      </rPr>
      <t>9</t>
    </r>
    <r>
      <rPr>
        <sz val="18"/>
        <rFont val="宋体"/>
        <charset val="134"/>
      </rPr>
      <t>户</t>
    </r>
    <r>
      <rPr>
        <sz val="18"/>
        <rFont val="Times New Roman"/>
        <charset val="134"/>
      </rPr>
      <t>27</t>
    </r>
    <r>
      <rPr>
        <sz val="18"/>
        <rFont val="宋体"/>
        <charset val="134"/>
      </rPr>
      <t>亩，王坪村</t>
    </r>
    <r>
      <rPr>
        <sz val="18"/>
        <rFont val="Times New Roman"/>
        <charset val="134"/>
      </rPr>
      <t>21</t>
    </r>
    <r>
      <rPr>
        <sz val="18"/>
        <rFont val="宋体"/>
        <charset val="134"/>
      </rPr>
      <t>户</t>
    </r>
    <r>
      <rPr>
        <sz val="18"/>
        <rFont val="Times New Roman"/>
        <charset val="134"/>
      </rPr>
      <t>43</t>
    </r>
    <r>
      <rPr>
        <sz val="18"/>
        <rFont val="宋体"/>
        <charset val="134"/>
      </rPr>
      <t>亩，闫家村</t>
    </r>
    <r>
      <rPr>
        <sz val="18"/>
        <rFont val="Times New Roman"/>
        <charset val="134"/>
      </rPr>
      <t>6</t>
    </r>
    <r>
      <rPr>
        <sz val="18"/>
        <rFont val="宋体"/>
        <charset val="134"/>
      </rPr>
      <t>户</t>
    </r>
    <r>
      <rPr>
        <sz val="18"/>
        <rFont val="Times New Roman"/>
        <charset val="134"/>
      </rPr>
      <t>10</t>
    </r>
    <r>
      <rPr>
        <sz val="18"/>
        <rFont val="宋体"/>
        <charset val="134"/>
      </rPr>
      <t>亩。</t>
    </r>
  </si>
  <si>
    <t>张元明</t>
  </si>
  <si>
    <t>张棉驿乡马铃薯种植到户补助项目</t>
  </si>
  <si>
    <r>
      <rPr>
        <sz val="18"/>
        <rFont val="宋体"/>
        <charset val="134"/>
      </rPr>
      <t>在张棉驿乡投入</t>
    </r>
    <r>
      <rPr>
        <sz val="18"/>
        <rFont val="Times New Roman"/>
        <charset val="134"/>
      </rPr>
      <t>57.12</t>
    </r>
    <r>
      <rPr>
        <sz val="18"/>
        <rFont val="宋体"/>
        <charset val="134"/>
      </rPr>
      <t>万元三类户种植马铃薯</t>
    </r>
    <r>
      <rPr>
        <sz val="18"/>
        <rFont val="Times New Roman"/>
        <charset val="134"/>
      </rPr>
      <t>952</t>
    </r>
    <r>
      <rPr>
        <sz val="18"/>
        <rFont val="宋体"/>
        <charset val="134"/>
      </rPr>
      <t>亩，每亩补助</t>
    </r>
    <r>
      <rPr>
        <sz val="18"/>
        <rFont val="Times New Roman"/>
        <charset val="134"/>
      </rPr>
      <t>600</t>
    </r>
    <r>
      <rPr>
        <sz val="18"/>
        <rFont val="宋体"/>
        <charset val="134"/>
      </rPr>
      <t>元。其中马夭村</t>
    </r>
    <r>
      <rPr>
        <sz val="18"/>
        <rFont val="Times New Roman"/>
        <charset val="134"/>
      </rPr>
      <t>44</t>
    </r>
    <r>
      <rPr>
        <sz val="18"/>
        <rFont val="宋体"/>
        <charset val="134"/>
      </rPr>
      <t>户</t>
    </r>
    <r>
      <rPr>
        <sz val="18"/>
        <rFont val="Times New Roman"/>
        <charset val="134"/>
      </rPr>
      <t>105</t>
    </r>
    <r>
      <rPr>
        <sz val="18"/>
        <rFont val="宋体"/>
        <charset val="134"/>
      </rPr>
      <t>亩，先马村</t>
    </r>
    <r>
      <rPr>
        <sz val="18"/>
        <rFont val="Times New Roman"/>
        <charset val="134"/>
      </rPr>
      <t>23</t>
    </r>
    <r>
      <rPr>
        <sz val="18"/>
        <rFont val="宋体"/>
        <charset val="134"/>
      </rPr>
      <t>户</t>
    </r>
    <r>
      <rPr>
        <sz val="18"/>
        <rFont val="Times New Roman"/>
        <charset val="134"/>
      </rPr>
      <t>70</t>
    </r>
    <r>
      <rPr>
        <sz val="18"/>
        <rFont val="宋体"/>
        <charset val="134"/>
      </rPr>
      <t>亩，周家村</t>
    </r>
    <r>
      <rPr>
        <sz val="18"/>
        <rFont val="Times New Roman"/>
        <charset val="134"/>
      </rPr>
      <t>55</t>
    </r>
    <r>
      <rPr>
        <sz val="18"/>
        <rFont val="宋体"/>
        <charset val="134"/>
      </rPr>
      <t>户</t>
    </r>
    <r>
      <rPr>
        <sz val="18"/>
        <rFont val="Times New Roman"/>
        <charset val="134"/>
      </rPr>
      <t>130</t>
    </r>
    <r>
      <rPr>
        <sz val="18"/>
        <rFont val="宋体"/>
        <charset val="134"/>
      </rPr>
      <t>亩，喜湾村</t>
    </r>
    <r>
      <rPr>
        <sz val="18"/>
        <rFont val="Times New Roman"/>
        <charset val="134"/>
      </rPr>
      <t>18</t>
    </r>
    <r>
      <rPr>
        <sz val="18"/>
        <rFont val="宋体"/>
        <charset val="134"/>
      </rPr>
      <t>户</t>
    </r>
    <r>
      <rPr>
        <sz val="18"/>
        <rFont val="Times New Roman"/>
        <charset val="134"/>
      </rPr>
      <t>50</t>
    </r>
    <r>
      <rPr>
        <sz val="18"/>
        <rFont val="宋体"/>
        <charset val="134"/>
      </rPr>
      <t>亩，庙川村</t>
    </r>
    <r>
      <rPr>
        <sz val="18"/>
        <rFont val="Times New Roman"/>
        <charset val="134"/>
      </rPr>
      <t>70</t>
    </r>
    <r>
      <rPr>
        <sz val="18"/>
        <rFont val="宋体"/>
        <charset val="134"/>
      </rPr>
      <t>户</t>
    </r>
    <r>
      <rPr>
        <sz val="18"/>
        <rFont val="Times New Roman"/>
        <charset val="134"/>
      </rPr>
      <t>150</t>
    </r>
    <r>
      <rPr>
        <sz val="18"/>
        <rFont val="宋体"/>
        <charset val="134"/>
      </rPr>
      <t>亩，张棉村</t>
    </r>
    <r>
      <rPr>
        <sz val="18"/>
        <rFont val="Times New Roman"/>
        <charset val="134"/>
      </rPr>
      <t>16</t>
    </r>
    <r>
      <rPr>
        <sz val="18"/>
        <rFont val="宋体"/>
        <charset val="134"/>
      </rPr>
      <t>户</t>
    </r>
    <r>
      <rPr>
        <sz val="18"/>
        <rFont val="Times New Roman"/>
        <charset val="134"/>
      </rPr>
      <t>49</t>
    </r>
    <r>
      <rPr>
        <sz val="18"/>
        <rFont val="宋体"/>
        <charset val="134"/>
      </rPr>
      <t>亩，田湾村</t>
    </r>
    <r>
      <rPr>
        <sz val="18"/>
        <rFont val="Times New Roman"/>
        <charset val="134"/>
      </rPr>
      <t>50</t>
    </r>
    <r>
      <rPr>
        <sz val="18"/>
        <rFont val="宋体"/>
        <charset val="134"/>
      </rPr>
      <t>户</t>
    </r>
    <r>
      <rPr>
        <sz val="18"/>
        <rFont val="Times New Roman"/>
        <charset val="134"/>
      </rPr>
      <t>126</t>
    </r>
    <r>
      <rPr>
        <sz val="18"/>
        <rFont val="宋体"/>
        <charset val="134"/>
      </rPr>
      <t>亩，东峡村</t>
    </r>
    <r>
      <rPr>
        <sz val="18"/>
        <rFont val="Times New Roman"/>
        <charset val="134"/>
      </rPr>
      <t>9</t>
    </r>
    <r>
      <rPr>
        <sz val="18"/>
        <rFont val="宋体"/>
        <charset val="134"/>
      </rPr>
      <t>户</t>
    </r>
    <r>
      <rPr>
        <sz val="18"/>
        <rFont val="Times New Roman"/>
        <charset val="134"/>
      </rPr>
      <t>25</t>
    </r>
    <r>
      <rPr>
        <sz val="18"/>
        <rFont val="宋体"/>
        <charset val="134"/>
      </rPr>
      <t>亩，和平村</t>
    </r>
    <r>
      <rPr>
        <sz val="18"/>
        <rFont val="Times New Roman"/>
        <charset val="134"/>
      </rPr>
      <t>27</t>
    </r>
    <r>
      <rPr>
        <sz val="18"/>
        <rFont val="宋体"/>
        <charset val="134"/>
      </rPr>
      <t>户</t>
    </r>
    <r>
      <rPr>
        <sz val="18"/>
        <rFont val="Times New Roman"/>
        <charset val="134"/>
      </rPr>
      <t>80</t>
    </r>
    <r>
      <rPr>
        <sz val="18"/>
        <rFont val="宋体"/>
        <charset val="134"/>
      </rPr>
      <t>亩，盘山村</t>
    </r>
    <r>
      <rPr>
        <sz val="18"/>
        <rFont val="Times New Roman"/>
        <charset val="134"/>
      </rPr>
      <t>22</t>
    </r>
    <r>
      <rPr>
        <sz val="18"/>
        <rFont val="宋体"/>
        <charset val="134"/>
      </rPr>
      <t>户</t>
    </r>
    <r>
      <rPr>
        <sz val="18"/>
        <rFont val="Times New Roman"/>
        <charset val="134"/>
      </rPr>
      <t>67</t>
    </r>
    <r>
      <rPr>
        <sz val="18"/>
        <rFont val="宋体"/>
        <charset val="134"/>
      </rPr>
      <t>亩，上蒋村</t>
    </r>
    <r>
      <rPr>
        <sz val="18"/>
        <rFont val="Times New Roman"/>
        <charset val="134"/>
      </rPr>
      <t>38</t>
    </r>
    <r>
      <rPr>
        <sz val="18"/>
        <rFont val="宋体"/>
        <charset val="134"/>
      </rPr>
      <t>户</t>
    </r>
    <r>
      <rPr>
        <sz val="18"/>
        <rFont val="Times New Roman"/>
        <charset val="134"/>
      </rPr>
      <t>100</t>
    </r>
    <r>
      <rPr>
        <sz val="18"/>
        <rFont val="宋体"/>
        <charset val="134"/>
      </rPr>
      <t>亩。</t>
    </r>
  </si>
  <si>
    <t>连五乡马铃薯种植到户补助项目</t>
  </si>
  <si>
    <r>
      <rPr>
        <sz val="18"/>
        <rFont val="宋体"/>
        <charset val="134"/>
      </rPr>
      <t>连五乡投入</t>
    </r>
    <r>
      <rPr>
        <sz val="18"/>
        <rFont val="Times New Roman"/>
        <charset val="134"/>
      </rPr>
      <t>70.86</t>
    </r>
    <r>
      <rPr>
        <sz val="18"/>
        <rFont val="宋体"/>
        <charset val="134"/>
      </rPr>
      <t>万元脱贫户种植马铃薯</t>
    </r>
    <r>
      <rPr>
        <sz val="18"/>
        <rFont val="Times New Roman"/>
        <charset val="134"/>
      </rPr>
      <t>1181</t>
    </r>
    <r>
      <rPr>
        <sz val="18"/>
        <rFont val="宋体"/>
        <charset val="134"/>
      </rPr>
      <t>亩，每亩补助</t>
    </r>
    <r>
      <rPr>
        <sz val="18"/>
        <rFont val="Times New Roman"/>
        <charset val="134"/>
      </rPr>
      <t>600</t>
    </r>
    <r>
      <rPr>
        <sz val="18"/>
        <rFont val="宋体"/>
        <charset val="134"/>
      </rPr>
      <t>元。其中马咀村</t>
    </r>
    <r>
      <rPr>
        <sz val="18"/>
        <rFont val="Times New Roman"/>
        <charset val="134"/>
      </rPr>
      <t>29</t>
    </r>
    <r>
      <rPr>
        <sz val="18"/>
        <rFont val="宋体"/>
        <charset val="134"/>
      </rPr>
      <t>户</t>
    </r>
    <r>
      <rPr>
        <sz val="18"/>
        <rFont val="Times New Roman"/>
        <charset val="134"/>
      </rPr>
      <t>90</t>
    </r>
    <r>
      <rPr>
        <sz val="18"/>
        <rFont val="宋体"/>
        <charset val="134"/>
      </rPr>
      <t>亩，中心村</t>
    </r>
    <r>
      <rPr>
        <sz val="18"/>
        <rFont val="Times New Roman"/>
        <charset val="134"/>
      </rPr>
      <t>60</t>
    </r>
    <r>
      <rPr>
        <sz val="18"/>
        <rFont val="宋体"/>
        <charset val="134"/>
      </rPr>
      <t>户</t>
    </r>
    <r>
      <rPr>
        <sz val="18"/>
        <rFont val="Times New Roman"/>
        <charset val="134"/>
      </rPr>
      <t>150</t>
    </r>
    <r>
      <rPr>
        <sz val="18"/>
        <rFont val="宋体"/>
        <charset val="134"/>
      </rPr>
      <t>亩，黄家村</t>
    </r>
    <r>
      <rPr>
        <sz val="18"/>
        <rFont val="Times New Roman"/>
        <charset val="134"/>
      </rPr>
      <t>12</t>
    </r>
    <r>
      <rPr>
        <sz val="18"/>
        <rFont val="宋体"/>
        <charset val="134"/>
      </rPr>
      <t>户</t>
    </r>
    <r>
      <rPr>
        <sz val="18"/>
        <rFont val="Times New Roman"/>
        <charset val="134"/>
      </rPr>
      <t>30</t>
    </r>
    <r>
      <rPr>
        <sz val="18"/>
        <rFont val="宋体"/>
        <charset val="134"/>
      </rPr>
      <t>亩，李家村</t>
    </r>
    <r>
      <rPr>
        <sz val="18"/>
        <rFont val="Times New Roman"/>
        <charset val="134"/>
      </rPr>
      <t>12</t>
    </r>
    <r>
      <rPr>
        <sz val="18"/>
        <rFont val="宋体"/>
        <charset val="134"/>
      </rPr>
      <t>户</t>
    </r>
    <r>
      <rPr>
        <sz val="18"/>
        <rFont val="Times New Roman"/>
        <charset val="134"/>
      </rPr>
      <t>36</t>
    </r>
    <r>
      <rPr>
        <sz val="18"/>
        <rFont val="宋体"/>
        <charset val="134"/>
      </rPr>
      <t>亩，高庄村</t>
    </r>
    <r>
      <rPr>
        <sz val="18"/>
        <rFont val="Times New Roman"/>
        <charset val="134"/>
      </rPr>
      <t>28</t>
    </r>
    <r>
      <rPr>
        <sz val="18"/>
        <rFont val="宋体"/>
        <charset val="134"/>
      </rPr>
      <t>户</t>
    </r>
    <r>
      <rPr>
        <sz val="18"/>
        <rFont val="Times New Roman"/>
        <charset val="134"/>
      </rPr>
      <t>80</t>
    </r>
    <r>
      <rPr>
        <sz val="18"/>
        <rFont val="宋体"/>
        <charset val="134"/>
      </rPr>
      <t>亩，张家村</t>
    </r>
    <r>
      <rPr>
        <sz val="18"/>
        <rFont val="Times New Roman"/>
        <charset val="134"/>
      </rPr>
      <t>30</t>
    </r>
    <r>
      <rPr>
        <sz val="18"/>
        <rFont val="宋体"/>
        <charset val="134"/>
      </rPr>
      <t>户</t>
    </r>
    <r>
      <rPr>
        <sz val="18"/>
        <rFont val="Times New Roman"/>
        <charset val="134"/>
      </rPr>
      <t>85</t>
    </r>
    <r>
      <rPr>
        <sz val="18"/>
        <rFont val="宋体"/>
        <charset val="134"/>
      </rPr>
      <t>亩，中渠村</t>
    </r>
    <r>
      <rPr>
        <sz val="18"/>
        <rFont val="Times New Roman"/>
        <charset val="134"/>
      </rPr>
      <t>28</t>
    </r>
    <r>
      <rPr>
        <sz val="18"/>
        <rFont val="宋体"/>
        <charset val="134"/>
      </rPr>
      <t>户</t>
    </r>
    <r>
      <rPr>
        <sz val="18"/>
        <rFont val="Times New Roman"/>
        <charset val="134"/>
      </rPr>
      <t>80</t>
    </r>
    <r>
      <rPr>
        <sz val="18"/>
        <rFont val="宋体"/>
        <charset val="134"/>
      </rPr>
      <t>亩，陈家村</t>
    </r>
    <r>
      <rPr>
        <sz val="18"/>
        <rFont val="Times New Roman"/>
        <charset val="134"/>
      </rPr>
      <t>17</t>
    </r>
    <r>
      <rPr>
        <sz val="18"/>
        <rFont val="宋体"/>
        <charset val="134"/>
      </rPr>
      <t>户</t>
    </r>
    <r>
      <rPr>
        <sz val="18"/>
        <rFont val="Times New Roman"/>
        <charset val="134"/>
      </rPr>
      <t>50</t>
    </r>
    <r>
      <rPr>
        <sz val="18"/>
        <rFont val="宋体"/>
        <charset val="134"/>
      </rPr>
      <t>亩，连五村</t>
    </r>
    <r>
      <rPr>
        <sz val="18"/>
        <rFont val="Times New Roman"/>
        <charset val="134"/>
      </rPr>
      <t>22</t>
    </r>
    <r>
      <rPr>
        <sz val="18"/>
        <rFont val="宋体"/>
        <charset val="134"/>
      </rPr>
      <t>户</t>
    </r>
    <r>
      <rPr>
        <sz val="18"/>
        <rFont val="Times New Roman"/>
        <charset val="134"/>
      </rPr>
      <t>65</t>
    </r>
    <r>
      <rPr>
        <sz val="18"/>
        <rFont val="宋体"/>
        <charset val="134"/>
      </rPr>
      <t>亩，贠家村</t>
    </r>
    <r>
      <rPr>
        <sz val="18"/>
        <rFont val="Times New Roman"/>
        <charset val="134"/>
      </rPr>
      <t>45</t>
    </r>
    <r>
      <rPr>
        <sz val="18"/>
        <rFont val="宋体"/>
        <charset val="134"/>
      </rPr>
      <t>户</t>
    </r>
    <r>
      <rPr>
        <sz val="18"/>
        <rFont val="Times New Roman"/>
        <charset val="134"/>
      </rPr>
      <t>120</t>
    </r>
    <r>
      <rPr>
        <sz val="18"/>
        <rFont val="宋体"/>
        <charset val="134"/>
      </rPr>
      <t>亩，四合村</t>
    </r>
    <r>
      <rPr>
        <sz val="18"/>
        <rFont val="Times New Roman"/>
        <charset val="134"/>
      </rPr>
      <t>56</t>
    </r>
    <r>
      <rPr>
        <sz val="18"/>
        <rFont val="宋体"/>
        <charset val="134"/>
      </rPr>
      <t>户</t>
    </r>
    <r>
      <rPr>
        <sz val="18"/>
        <rFont val="Times New Roman"/>
        <charset val="134"/>
      </rPr>
      <t>120</t>
    </r>
    <r>
      <rPr>
        <sz val="18"/>
        <rFont val="宋体"/>
        <charset val="134"/>
      </rPr>
      <t>亩，三合村</t>
    </r>
    <r>
      <rPr>
        <sz val="18"/>
        <rFont val="Times New Roman"/>
        <charset val="134"/>
      </rPr>
      <t>25</t>
    </r>
    <r>
      <rPr>
        <sz val="18"/>
        <rFont val="宋体"/>
        <charset val="134"/>
      </rPr>
      <t>户</t>
    </r>
    <r>
      <rPr>
        <sz val="18"/>
        <rFont val="Times New Roman"/>
        <charset val="134"/>
      </rPr>
      <t>50</t>
    </r>
    <r>
      <rPr>
        <sz val="18"/>
        <rFont val="宋体"/>
        <charset val="134"/>
      </rPr>
      <t>亩，兰家村</t>
    </r>
    <r>
      <rPr>
        <sz val="18"/>
        <rFont val="Times New Roman"/>
        <charset val="134"/>
      </rPr>
      <t>64</t>
    </r>
    <r>
      <rPr>
        <sz val="18"/>
        <rFont val="宋体"/>
        <charset val="134"/>
      </rPr>
      <t>户</t>
    </r>
    <r>
      <rPr>
        <sz val="18"/>
        <rFont val="Times New Roman"/>
        <charset val="134"/>
      </rPr>
      <t>120</t>
    </r>
    <r>
      <rPr>
        <sz val="18"/>
        <rFont val="宋体"/>
        <charset val="134"/>
      </rPr>
      <t>亩，腰庄村</t>
    </r>
    <r>
      <rPr>
        <sz val="18"/>
        <rFont val="Times New Roman"/>
        <charset val="134"/>
      </rPr>
      <t>65</t>
    </r>
    <r>
      <rPr>
        <sz val="18"/>
        <rFont val="宋体"/>
        <charset val="134"/>
      </rPr>
      <t>户</t>
    </r>
    <r>
      <rPr>
        <sz val="18"/>
        <rFont val="Times New Roman"/>
        <charset val="134"/>
      </rPr>
      <t>105</t>
    </r>
    <r>
      <rPr>
        <sz val="18"/>
        <rFont val="宋体"/>
        <charset val="134"/>
      </rPr>
      <t>亩。</t>
    </r>
  </si>
  <si>
    <t>火麻种植到户补助项目（脱贫户）</t>
  </si>
  <si>
    <r>
      <rPr>
        <b/>
        <sz val="18"/>
        <rFont val="宋体"/>
        <charset val="134"/>
      </rPr>
      <t>在马鹿镇、闫家乡两乡镇投入</t>
    </r>
    <r>
      <rPr>
        <b/>
        <sz val="18"/>
        <rFont val="Times New Roman"/>
        <charset val="134"/>
      </rPr>
      <t>51.36</t>
    </r>
    <r>
      <rPr>
        <b/>
        <sz val="18"/>
        <rFont val="宋体"/>
        <charset val="134"/>
      </rPr>
      <t>万元用于脱贫户种植火麻</t>
    </r>
    <r>
      <rPr>
        <b/>
        <sz val="18"/>
        <rFont val="Times New Roman"/>
        <charset val="134"/>
      </rPr>
      <t>1284</t>
    </r>
    <r>
      <rPr>
        <b/>
        <sz val="18"/>
        <rFont val="宋体"/>
        <charset val="134"/>
      </rPr>
      <t>亩，每亩补助</t>
    </r>
    <r>
      <rPr>
        <b/>
        <sz val="18"/>
        <rFont val="Times New Roman"/>
        <charset val="134"/>
      </rPr>
      <t>400</t>
    </r>
    <r>
      <rPr>
        <b/>
        <sz val="18"/>
        <rFont val="宋体"/>
        <charset val="134"/>
      </rPr>
      <t>元。</t>
    </r>
  </si>
  <si>
    <t>马鹿镇火麻种植到户补助项目</t>
  </si>
  <si>
    <r>
      <rPr>
        <sz val="18"/>
        <rFont val="宋体"/>
        <charset val="134"/>
      </rPr>
      <t>在马鹿镇投入</t>
    </r>
    <r>
      <rPr>
        <sz val="18"/>
        <rFont val="Times New Roman"/>
        <charset val="134"/>
      </rPr>
      <t>48.64</t>
    </r>
    <r>
      <rPr>
        <sz val="18"/>
        <rFont val="宋体"/>
        <charset val="134"/>
      </rPr>
      <t>万元为</t>
    </r>
    <r>
      <rPr>
        <sz val="18"/>
        <rFont val="Times New Roman"/>
        <charset val="134"/>
      </rPr>
      <t>15</t>
    </r>
    <r>
      <rPr>
        <sz val="18"/>
        <rFont val="宋体"/>
        <charset val="134"/>
      </rPr>
      <t>村</t>
    </r>
    <r>
      <rPr>
        <sz val="18"/>
        <rFont val="Times New Roman"/>
        <charset val="134"/>
      </rPr>
      <t>380</t>
    </r>
    <r>
      <rPr>
        <sz val="18"/>
        <rFont val="宋体"/>
        <charset val="134"/>
      </rPr>
      <t>户脱贫户种植火麻</t>
    </r>
    <r>
      <rPr>
        <sz val="18"/>
        <rFont val="Times New Roman"/>
        <charset val="134"/>
      </rPr>
      <t>1216</t>
    </r>
    <r>
      <rPr>
        <sz val="18"/>
        <rFont val="宋体"/>
        <charset val="134"/>
      </rPr>
      <t>亩，每亩补助</t>
    </r>
    <r>
      <rPr>
        <sz val="18"/>
        <rFont val="Times New Roman"/>
        <charset val="134"/>
      </rPr>
      <t>400</t>
    </r>
    <r>
      <rPr>
        <sz val="18"/>
        <rFont val="宋体"/>
        <charset val="134"/>
      </rPr>
      <t>元。其中白杨村</t>
    </r>
    <r>
      <rPr>
        <sz val="18"/>
        <rFont val="Times New Roman"/>
        <charset val="134"/>
      </rPr>
      <t>35</t>
    </r>
    <r>
      <rPr>
        <sz val="18"/>
        <rFont val="宋体"/>
        <charset val="134"/>
      </rPr>
      <t>户</t>
    </r>
    <r>
      <rPr>
        <sz val="18"/>
        <rFont val="Times New Roman"/>
        <charset val="134"/>
      </rPr>
      <t>69</t>
    </r>
    <r>
      <rPr>
        <sz val="18"/>
        <rFont val="宋体"/>
        <charset val="134"/>
      </rPr>
      <t>亩、草川村</t>
    </r>
    <r>
      <rPr>
        <sz val="18"/>
        <rFont val="Times New Roman"/>
        <charset val="134"/>
      </rPr>
      <t>21</t>
    </r>
    <r>
      <rPr>
        <sz val="18"/>
        <rFont val="宋体"/>
        <charset val="134"/>
      </rPr>
      <t>户</t>
    </r>
    <r>
      <rPr>
        <sz val="18"/>
        <rFont val="Times New Roman"/>
        <charset val="134"/>
      </rPr>
      <t>80</t>
    </r>
    <r>
      <rPr>
        <sz val="18"/>
        <rFont val="宋体"/>
        <charset val="134"/>
      </rPr>
      <t>亩、大滩村</t>
    </r>
    <r>
      <rPr>
        <sz val="18"/>
        <rFont val="Times New Roman"/>
        <charset val="134"/>
      </rPr>
      <t>56</t>
    </r>
    <r>
      <rPr>
        <sz val="18"/>
        <rFont val="宋体"/>
        <charset val="134"/>
      </rPr>
      <t>户</t>
    </r>
    <r>
      <rPr>
        <sz val="18"/>
        <rFont val="Times New Roman"/>
        <charset val="134"/>
      </rPr>
      <t>192</t>
    </r>
    <r>
      <rPr>
        <sz val="18"/>
        <rFont val="宋体"/>
        <charset val="134"/>
      </rPr>
      <t>亩、陡崖村</t>
    </r>
    <r>
      <rPr>
        <sz val="18"/>
        <rFont val="Times New Roman"/>
        <charset val="134"/>
      </rPr>
      <t>5</t>
    </r>
    <r>
      <rPr>
        <sz val="18"/>
        <rFont val="宋体"/>
        <charset val="134"/>
      </rPr>
      <t>户</t>
    </r>
    <r>
      <rPr>
        <sz val="18"/>
        <rFont val="Times New Roman"/>
        <charset val="134"/>
      </rPr>
      <t>17</t>
    </r>
    <r>
      <rPr>
        <sz val="18"/>
        <rFont val="宋体"/>
        <charset val="134"/>
      </rPr>
      <t>亩、韩河村</t>
    </r>
    <r>
      <rPr>
        <sz val="18"/>
        <rFont val="Times New Roman"/>
        <charset val="134"/>
      </rPr>
      <t>25</t>
    </r>
    <r>
      <rPr>
        <sz val="18"/>
        <rFont val="宋体"/>
        <charset val="134"/>
      </rPr>
      <t>户</t>
    </r>
    <r>
      <rPr>
        <sz val="18"/>
        <rFont val="Times New Roman"/>
        <charset val="134"/>
      </rPr>
      <t>88</t>
    </r>
    <r>
      <rPr>
        <sz val="18"/>
        <rFont val="宋体"/>
        <charset val="134"/>
      </rPr>
      <t>亩、金川村</t>
    </r>
    <r>
      <rPr>
        <sz val="18"/>
        <rFont val="Times New Roman"/>
        <charset val="134"/>
      </rPr>
      <t>23</t>
    </r>
    <r>
      <rPr>
        <sz val="18"/>
        <rFont val="宋体"/>
        <charset val="134"/>
      </rPr>
      <t>户</t>
    </r>
    <r>
      <rPr>
        <sz val="18"/>
        <rFont val="Times New Roman"/>
        <charset val="134"/>
      </rPr>
      <t>60</t>
    </r>
    <r>
      <rPr>
        <sz val="18"/>
        <rFont val="宋体"/>
        <charset val="134"/>
      </rPr>
      <t>亩、林峰村</t>
    </r>
    <r>
      <rPr>
        <sz val="18"/>
        <rFont val="Times New Roman"/>
        <charset val="134"/>
      </rPr>
      <t>10</t>
    </r>
    <r>
      <rPr>
        <sz val="18"/>
        <rFont val="宋体"/>
        <charset val="134"/>
      </rPr>
      <t>户</t>
    </r>
    <r>
      <rPr>
        <sz val="18"/>
        <rFont val="Times New Roman"/>
        <charset val="134"/>
      </rPr>
      <t>45</t>
    </r>
    <r>
      <rPr>
        <sz val="18"/>
        <rFont val="宋体"/>
        <charset val="134"/>
      </rPr>
      <t>亩、龙口村</t>
    </r>
    <r>
      <rPr>
        <sz val="18"/>
        <rFont val="Times New Roman"/>
        <charset val="134"/>
      </rPr>
      <t>22</t>
    </r>
    <r>
      <rPr>
        <sz val="18"/>
        <rFont val="宋体"/>
        <charset val="134"/>
      </rPr>
      <t>户</t>
    </r>
    <r>
      <rPr>
        <sz val="18"/>
        <rFont val="Times New Roman"/>
        <charset val="134"/>
      </rPr>
      <t>68</t>
    </r>
    <r>
      <rPr>
        <sz val="18"/>
        <rFont val="宋体"/>
        <charset val="134"/>
      </rPr>
      <t>亩、宝坪村</t>
    </r>
    <r>
      <rPr>
        <sz val="18"/>
        <rFont val="Times New Roman"/>
        <charset val="134"/>
      </rPr>
      <t>29</t>
    </r>
    <r>
      <rPr>
        <sz val="18"/>
        <rFont val="宋体"/>
        <charset val="134"/>
      </rPr>
      <t>户</t>
    </r>
    <r>
      <rPr>
        <sz val="18"/>
        <rFont val="Times New Roman"/>
        <charset val="134"/>
      </rPr>
      <t>102</t>
    </r>
    <r>
      <rPr>
        <sz val="18"/>
        <rFont val="宋体"/>
        <charset val="134"/>
      </rPr>
      <t>亩、堡梁村</t>
    </r>
    <r>
      <rPr>
        <sz val="18"/>
        <rFont val="Times New Roman"/>
        <charset val="134"/>
      </rPr>
      <t>36</t>
    </r>
    <r>
      <rPr>
        <sz val="18"/>
        <rFont val="宋体"/>
        <charset val="134"/>
      </rPr>
      <t>户</t>
    </r>
    <r>
      <rPr>
        <sz val="18"/>
        <rFont val="Times New Roman"/>
        <charset val="134"/>
      </rPr>
      <t>110</t>
    </r>
    <r>
      <rPr>
        <sz val="18"/>
        <rFont val="宋体"/>
        <charset val="134"/>
      </rPr>
      <t>亩、牌楼村</t>
    </r>
    <r>
      <rPr>
        <sz val="18"/>
        <rFont val="Times New Roman"/>
        <charset val="134"/>
      </rPr>
      <t>35</t>
    </r>
    <r>
      <rPr>
        <sz val="18"/>
        <rFont val="宋体"/>
        <charset val="134"/>
      </rPr>
      <t>户</t>
    </r>
    <r>
      <rPr>
        <sz val="18"/>
        <rFont val="Times New Roman"/>
        <charset val="134"/>
      </rPr>
      <t>110</t>
    </r>
    <r>
      <rPr>
        <sz val="18"/>
        <rFont val="宋体"/>
        <charset val="134"/>
      </rPr>
      <t>亩、长宁村</t>
    </r>
    <r>
      <rPr>
        <sz val="18"/>
        <rFont val="Times New Roman"/>
        <charset val="134"/>
      </rPr>
      <t>26</t>
    </r>
    <r>
      <rPr>
        <sz val="18"/>
        <rFont val="宋体"/>
        <charset val="134"/>
      </rPr>
      <t>户</t>
    </r>
    <r>
      <rPr>
        <sz val="18"/>
        <rFont val="Times New Roman"/>
        <charset val="134"/>
      </rPr>
      <t>90</t>
    </r>
    <r>
      <rPr>
        <sz val="18"/>
        <rFont val="宋体"/>
        <charset val="134"/>
      </rPr>
      <t>亩、寺湾村</t>
    </r>
    <r>
      <rPr>
        <sz val="18"/>
        <rFont val="Times New Roman"/>
        <charset val="134"/>
      </rPr>
      <t>5</t>
    </r>
    <r>
      <rPr>
        <sz val="18"/>
        <rFont val="宋体"/>
        <charset val="134"/>
      </rPr>
      <t>户</t>
    </r>
    <r>
      <rPr>
        <sz val="18"/>
        <rFont val="Times New Roman"/>
        <charset val="134"/>
      </rPr>
      <t>10</t>
    </r>
    <r>
      <rPr>
        <sz val="18"/>
        <rFont val="宋体"/>
        <charset val="134"/>
      </rPr>
      <t>亩、花园村</t>
    </r>
    <r>
      <rPr>
        <sz val="18"/>
        <rFont val="Times New Roman"/>
        <charset val="134"/>
      </rPr>
      <t>8</t>
    </r>
    <r>
      <rPr>
        <sz val="18"/>
        <rFont val="宋体"/>
        <charset val="134"/>
      </rPr>
      <t>户</t>
    </r>
    <r>
      <rPr>
        <sz val="18"/>
        <rFont val="Times New Roman"/>
        <charset val="134"/>
      </rPr>
      <t>15</t>
    </r>
    <r>
      <rPr>
        <sz val="18"/>
        <rFont val="宋体"/>
        <charset val="134"/>
      </rPr>
      <t>亩、石庄科</t>
    </r>
    <r>
      <rPr>
        <sz val="18"/>
        <rFont val="Times New Roman"/>
        <charset val="134"/>
      </rPr>
      <t>7</t>
    </r>
    <r>
      <rPr>
        <sz val="18"/>
        <rFont val="宋体"/>
        <charset val="134"/>
      </rPr>
      <t>户</t>
    </r>
    <r>
      <rPr>
        <sz val="18"/>
        <rFont val="Times New Roman"/>
        <charset val="134"/>
      </rPr>
      <t>35</t>
    </r>
    <r>
      <rPr>
        <sz val="18"/>
        <rFont val="宋体"/>
        <charset val="134"/>
      </rPr>
      <t>亩、康王村</t>
    </r>
    <r>
      <rPr>
        <sz val="18"/>
        <rFont val="Times New Roman"/>
        <charset val="134"/>
      </rPr>
      <t>37</t>
    </r>
    <r>
      <rPr>
        <sz val="18"/>
        <rFont val="宋体"/>
        <charset val="134"/>
      </rPr>
      <t>户</t>
    </r>
    <r>
      <rPr>
        <sz val="18"/>
        <rFont val="Times New Roman"/>
        <charset val="134"/>
      </rPr>
      <t>125</t>
    </r>
    <r>
      <rPr>
        <sz val="18"/>
        <rFont val="宋体"/>
        <charset val="134"/>
      </rPr>
      <t>亩。</t>
    </r>
  </si>
  <si>
    <t>扶持脱贫户实施火麻种植补助项目以激励脱贫户扩大种植规模增加收入。</t>
  </si>
  <si>
    <t>通过产业扶持增加收入，激励农户产业发展积极性</t>
  </si>
  <si>
    <t>闫家乡火麻种植到户补助项目</t>
  </si>
  <si>
    <r>
      <rPr>
        <sz val="18"/>
        <rFont val="宋体"/>
        <charset val="134"/>
      </rPr>
      <t>闫家乡投入</t>
    </r>
    <r>
      <rPr>
        <sz val="18"/>
        <rFont val="Times New Roman"/>
        <charset val="134"/>
      </rPr>
      <t>2.72</t>
    </r>
    <r>
      <rPr>
        <sz val="18"/>
        <rFont val="宋体"/>
        <charset val="134"/>
      </rPr>
      <t>万元脱贫户种植火麻</t>
    </r>
    <r>
      <rPr>
        <sz val="18"/>
        <rFont val="Times New Roman"/>
        <charset val="134"/>
      </rPr>
      <t>68</t>
    </r>
    <r>
      <rPr>
        <sz val="18"/>
        <rFont val="宋体"/>
        <charset val="134"/>
      </rPr>
      <t>亩，每亩补助</t>
    </r>
    <r>
      <rPr>
        <sz val="18"/>
        <rFont val="Times New Roman"/>
        <charset val="134"/>
      </rPr>
      <t>400</t>
    </r>
    <r>
      <rPr>
        <sz val="18"/>
        <rFont val="宋体"/>
        <charset val="134"/>
      </rPr>
      <t>元。其中王坪村村</t>
    </r>
    <r>
      <rPr>
        <sz val="18"/>
        <rFont val="Times New Roman"/>
        <charset val="134"/>
      </rPr>
      <t>2</t>
    </r>
    <r>
      <rPr>
        <sz val="18"/>
        <rFont val="宋体"/>
        <charset val="134"/>
      </rPr>
      <t>户</t>
    </r>
    <r>
      <rPr>
        <sz val="18"/>
        <rFont val="Times New Roman"/>
        <charset val="134"/>
      </rPr>
      <t>8</t>
    </r>
    <r>
      <rPr>
        <sz val="18"/>
        <rFont val="宋体"/>
        <charset val="134"/>
      </rPr>
      <t>亩，大场村</t>
    </r>
    <r>
      <rPr>
        <sz val="18"/>
        <rFont val="Times New Roman"/>
        <charset val="134"/>
      </rPr>
      <t>15</t>
    </r>
    <r>
      <rPr>
        <sz val="18"/>
        <rFont val="宋体"/>
        <charset val="134"/>
      </rPr>
      <t>户</t>
    </r>
    <r>
      <rPr>
        <sz val="18"/>
        <rFont val="Times New Roman"/>
        <charset val="134"/>
      </rPr>
      <t>60</t>
    </r>
    <r>
      <rPr>
        <sz val="18"/>
        <rFont val="宋体"/>
        <charset val="134"/>
      </rPr>
      <t>亩。</t>
    </r>
  </si>
  <si>
    <t>高原夏菜种植到户补助项目（脱贫户）</t>
  </si>
  <si>
    <r>
      <rPr>
        <b/>
        <sz val="18"/>
        <rFont val="宋体"/>
        <charset val="134"/>
      </rPr>
      <t>在梁山镇投入</t>
    </r>
    <r>
      <rPr>
        <b/>
        <sz val="18"/>
        <rFont val="Times New Roman"/>
        <charset val="134"/>
      </rPr>
      <t>3</t>
    </r>
    <r>
      <rPr>
        <b/>
        <sz val="18"/>
        <rFont val="宋体"/>
        <charset val="134"/>
      </rPr>
      <t>万元用于脱贫户种植高原夏菜</t>
    </r>
    <r>
      <rPr>
        <b/>
        <sz val="18"/>
        <rFont val="Times New Roman"/>
        <charset val="134"/>
      </rPr>
      <t>50</t>
    </r>
    <r>
      <rPr>
        <b/>
        <sz val="18"/>
        <rFont val="宋体"/>
        <charset val="134"/>
      </rPr>
      <t>亩，每亩补助</t>
    </r>
    <r>
      <rPr>
        <b/>
        <sz val="18"/>
        <rFont val="Times New Roman"/>
        <charset val="134"/>
      </rPr>
      <t>600</t>
    </r>
    <r>
      <rPr>
        <b/>
        <sz val="18"/>
        <rFont val="宋体"/>
        <charset val="134"/>
      </rPr>
      <t>元。</t>
    </r>
  </si>
  <si>
    <t>梁山镇高原夏菜种植到户补助项目</t>
  </si>
  <si>
    <r>
      <rPr>
        <sz val="18"/>
        <rFont val="宋体"/>
        <charset val="134"/>
      </rPr>
      <t>在梁山镇投入</t>
    </r>
    <r>
      <rPr>
        <sz val="18"/>
        <rFont val="Times New Roman"/>
        <charset val="134"/>
      </rPr>
      <t>3</t>
    </r>
    <r>
      <rPr>
        <sz val="18"/>
        <rFont val="宋体"/>
        <charset val="134"/>
      </rPr>
      <t>万元脱贫户种植高原夏菜</t>
    </r>
    <r>
      <rPr>
        <sz val="18"/>
        <rFont val="Times New Roman"/>
        <charset val="134"/>
      </rPr>
      <t>(</t>
    </r>
    <r>
      <rPr>
        <sz val="18"/>
        <rFont val="宋体"/>
        <charset val="134"/>
      </rPr>
      <t>大蒜）</t>
    </r>
    <r>
      <rPr>
        <sz val="18"/>
        <rFont val="Times New Roman"/>
        <charset val="134"/>
      </rPr>
      <t>50</t>
    </r>
    <r>
      <rPr>
        <sz val="18"/>
        <rFont val="宋体"/>
        <charset val="134"/>
      </rPr>
      <t>亩，每亩补助</t>
    </r>
    <r>
      <rPr>
        <sz val="18"/>
        <rFont val="Times New Roman"/>
        <charset val="134"/>
      </rPr>
      <t>600</t>
    </r>
    <r>
      <rPr>
        <sz val="18"/>
        <rFont val="宋体"/>
        <charset val="134"/>
      </rPr>
      <t>元。其中阳洼村</t>
    </r>
    <r>
      <rPr>
        <sz val="18"/>
        <rFont val="Times New Roman"/>
        <charset val="134"/>
      </rPr>
      <t>50</t>
    </r>
    <r>
      <rPr>
        <sz val="18"/>
        <rFont val="宋体"/>
        <charset val="134"/>
      </rPr>
      <t>亩。</t>
    </r>
  </si>
  <si>
    <t>扶持脱贫户种菜，增加农户收入</t>
  </si>
  <si>
    <t>提高农户种植积极性，增加农户收入</t>
  </si>
  <si>
    <t>中药材种植到户补助项目（脱贫户）</t>
  </si>
  <si>
    <r>
      <rPr>
        <b/>
        <sz val="18"/>
        <rFont val="宋体"/>
        <charset val="134"/>
      </rPr>
      <t>在</t>
    </r>
    <r>
      <rPr>
        <b/>
        <sz val="18"/>
        <rFont val="Times New Roman"/>
        <charset val="134"/>
      </rPr>
      <t>8</t>
    </r>
    <r>
      <rPr>
        <b/>
        <sz val="18"/>
        <rFont val="宋体"/>
        <charset val="134"/>
      </rPr>
      <t>乡镇投入</t>
    </r>
    <r>
      <rPr>
        <b/>
        <sz val="18"/>
        <rFont val="Times New Roman"/>
        <charset val="134"/>
      </rPr>
      <t>61.37</t>
    </r>
    <r>
      <rPr>
        <b/>
        <sz val="18"/>
        <rFont val="宋体"/>
        <charset val="134"/>
      </rPr>
      <t>万元用于脱贫户种植中药材</t>
    </r>
    <r>
      <rPr>
        <b/>
        <sz val="18"/>
        <rFont val="Times New Roman"/>
        <charset val="134"/>
      </rPr>
      <t>361</t>
    </r>
    <r>
      <rPr>
        <b/>
        <sz val="18"/>
        <rFont val="宋体"/>
        <charset val="134"/>
      </rPr>
      <t>亩，每亩补助</t>
    </r>
    <r>
      <rPr>
        <b/>
        <sz val="18"/>
        <rFont val="Times New Roman"/>
        <charset val="134"/>
      </rPr>
      <t>1700</t>
    </r>
    <r>
      <rPr>
        <b/>
        <sz val="18"/>
        <rFont val="宋体"/>
        <charset val="134"/>
      </rPr>
      <t>元。</t>
    </r>
  </si>
  <si>
    <t>张家川镇中药材种植到户补助项目</t>
  </si>
  <si>
    <r>
      <rPr>
        <sz val="18"/>
        <rFont val="宋体"/>
        <charset val="134"/>
      </rPr>
      <t>在张家川镇投入</t>
    </r>
    <r>
      <rPr>
        <sz val="18"/>
        <rFont val="Times New Roman"/>
        <charset val="134"/>
      </rPr>
      <t>30.6</t>
    </r>
    <r>
      <rPr>
        <sz val="18"/>
        <rFont val="宋体"/>
        <charset val="134"/>
      </rPr>
      <t>万元脱贫户种植中药材</t>
    </r>
    <r>
      <rPr>
        <sz val="18"/>
        <rFont val="Times New Roman"/>
        <charset val="134"/>
      </rPr>
      <t>180</t>
    </r>
    <r>
      <rPr>
        <sz val="18"/>
        <rFont val="宋体"/>
        <charset val="134"/>
      </rPr>
      <t>亩，每亩补助</t>
    </r>
    <r>
      <rPr>
        <sz val="18"/>
        <rFont val="Times New Roman"/>
        <charset val="134"/>
      </rPr>
      <t>1700</t>
    </r>
    <r>
      <rPr>
        <sz val="18"/>
        <rFont val="宋体"/>
        <charset val="134"/>
      </rPr>
      <t>元。其中赵阳村</t>
    </r>
    <r>
      <rPr>
        <sz val="18"/>
        <rFont val="Times New Roman"/>
        <charset val="134"/>
      </rPr>
      <t>60</t>
    </r>
    <r>
      <rPr>
        <sz val="18"/>
        <rFont val="宋体"/>
        <charset val="134"/>
      </rPr>
      <t>户</t>
    </r>
    <r>
      <rPr>
        <sz val="18"/>
        <rFont val="Times New Roman"/>
        <charset val="134"/>
      </rPr>
      <t>180</t>
    </r>
    <r>
      <rPr>
        <sz val="18"/>
        <rFont val="宋体"/>
        <charset val="134"/>
      </rPr>
      <t>亩。</t>
    </r>
  </si>
  <si>
    <t>推动中药材产业发展</t>
  </si>
  <si>
    <t>提高种植积极性、增加家庭收入。</t>
  </si>
  <si>
    <t>马关镇中药材种植到户补助项目</t>
  </si>
  <si>
    <r>
      <rPr>
        <sz val="18"/>
        <rFont val="宋体"/>
        <charset val="134"/>
      </rPr>
      <t>在马关镇投入</t>
    </r>
    <r>
      <rPr>
        <sz val="18"/>
        <rFont val="Times New Roman"/>
        <charset val="134"/>
      </rPr>
      <t>0.85</t>
    </r>
    <r>
      <rPr>
        <sz val="18"/>
        <rFont val="宋体"/>
        <charset val="134"/>
      </rPr>
      <t>万元脱贫户种植中药材</t>
    </r>
    <r>
      <rPr>
        <sz val="18"/>
        <rFont val="Times New Roman"/>
        <charset val="134"/>
      </rPr>
      <t>5</t>
    </r>
    <r>
      <rPr>
        <sz val="18"/>
        <rFont val="宋体"/>
        <charset val="134"/>
      </rPr>
      <t>亩，每亩补助</t>
    </r>
    <r>
      <rPr>
        <sz val="18"/>
        <rFont val="Times New Roman"/>
        <charset val="134"/>
      </rPr>
      <t>1700</t>
    </r>
    <r>
      <rPr>
        <sz val="18"/>
        <rFont val="宋体"/>
        <charset val="134"/>
      </rPr>
      <t>元。其中：东山村</t>
    </r>
    <r>
      <rPr>
        <sz val="18"/>
        <rFont val="Times New Roman"/>
        <charset val="134"/>
      </rPr>
      <t>1</t>
    </r>
    <r>
      <rPr>
        <sz val="18"/>
        <rFont val="宋体"/>
        <charset val="134"/>
      </rPr>
      <t>户</t>
    </r>
    <r>
      <rPr>
        <sz val="18"/>
        <rFont val="Times New Roman"/>
        <charset val="134"/>
      </rPr>
      <t>5</t>
    </r>
    <r>
      <rPr>
        <sz val="18"/>
        <rFont val="宋体"/>
        <charset val="134"/>
      </rPr>
      <t>亩</t>
    </r>
  </si>
  <si>
    <t>川王镇中药材种植到户补助项目</t>
  </si>
  <si>
    <r>
      <rPr>
        <sz val="18"/>
        <rFont val="宋体"/>
        <charset val="134"/>
      </rPr>
      <t>在川王镇</t>
    </r>
    <r>
      <rPr>
        <sz val="18"/>
        <rFont val="Times New Roman"/>
        <charset val="134"/>
      </rPr>
      <t>1</t>
    </r>
    <r>
      <rPr>
        <sz val="18"/>
        <rFont val="宋体"/>
        <charset val="134"/>
      </rPr>
      <t>村投入</t>
    </r>
    <r>
      <rPr>
        <sz val="18"/>
        <rFont val="Times New Roman"/>
        <charset val="134"/>
      </rPr>
      <t>0.85</t>
    </r>
    <r>
      <rPr>
        <sz val="18"/>
        <rFont val="宋体"/>
        <charset val="134"/>
      </rPr>
      <t>万元脱贫户种植中药材</t>
    </r>
    <r>
      <rPr>
        <sz val="18"/>
        <rFont val="Times New Roman"/>
        <charset val="134"/>
      </rPr>
      <t>5</t>
    </r>
    <r>
      <rPr>
        <sz val="18"/>
        <rFont val="宋体"/>
        <charset val="134"/>
      </rPr>
      <t>亩，每亩补助</t>
    </r>
    <r>
      <rPr>
        <sz val="18"/>
        <rFont val="Times New Roman"/>
        <charset val="134"/>
      </rPr>
      <t>1700</t>
    </r>
    <r>
      <rPr>
        <sz val="18"/>
        <rFont val="宋体"/>
        <charset val="134"/>
      </rPr>
      <t>元。其中王沟村</t>
    </r>
    <r>
      <rPr>
        <sz val="18"/>
        <rFont val="Times New Roman"/>
        <charset val="134"/>
      </rPr>
      <t>5</t>
    </r>
    <r>
      <rPr>
        <sz val="18"/>
        <rFont val="宋体"/>
        <charset val="134"/>
      </rPr>
      <t>亩。</t>
    </r>
  </si>
  <si>
    <t>大阳镇中药材种植到户补助项目</t>
  </si>
  <si>
    <r>
      <rPr>
        <sz val="18"/>
        <rFont val="宋体"/>
        <charset val="134"/>
      </rPr>
      <t>大阳镇投入</t>
    </r>
    <r>
      <rPr>
        <sz val="18"/>
        <rFont val="Times New Roman"/>
        <charset val="134"/>
      </rPr>
      <t>5.95</t>
    </r>
    <r>
      <rPr>
        <sz val="18"/>
        <rFont val="宋体"/>
        <charset val="134"/>
      </rPr>
      <t>万元脱贫户种植中药材</t>
    </r>
    <r>
      <rPr>
        <sz val="18"/>
        <rFont val="Times New Roman"/>
        <charset val="134"/>
      </rPr>
      <t>35</t>
    </r>
    <r>
      <rPr>
        <sz val="18"/>
        <rFont val="宋体"/>
        <charset val="134"/>
      </rPr>
      <t>亩，每亩补助</t>
    </r>
    <r>
      <rPr>
        <sz val="18"/>
        <rFont val="Times New Roman"/>
        <charset val="134"/>
      </rPr>
      <t>1700</t>
    </r>
    <r>
      <rPr>
        <sz val="18"/>
        <rFont val="宋体"/>
        <charset val="134"/>
      </rPr>
      <t>元。其中：寨子村</t>
    </r>
    <r>
      <rPr>
        <sz val="18"/>
        <rFont val="Times New Roman"/>
        <charset val="134"/>
      </rPr>
      <t>6</t>
    </r>
    <r>
      <rPr>
        <sz val="18"/>
        <rFont val="宋体"/>
        <charset val="134"/>
      </rPr>
      <t>户</t>
    </r>
    <r>
      <rPr>
        <sz val="18"/>
        <rFont val="Times New Roman"/>
        <charset val="134"/>
      </rPr>
      <t>30</t>
    </r>
    <r>
      <rPr>
        <sz val="18"/>
        <rFont val="宋体"/>
        <charset val="134"/>
      </rPr>
      <t>亩，中庄村</t>
    </r>
    <r>
      <rPr>
        <sz val="18"/>
        <rFont val="Times New Roman"/>
        <charset val="134"/>
      </rPr>
      <t>1</t>
    </r>
    <r>
      <rPr>
        <sz val="18"/>
        <rFont val="宋体"/>
        <charset val="134"/>
      </rPr>
      <t>户</t>
    </r>
    <r>
      <rPr>
        <sz val="18"/>
        <rFont val="Times New Roman"/>
        <charset val="134"/>
      </rPr>
      <t>5</t>
    </r>
    <r>
      <rPr>
        <sz val="18"/>
        <rFont val="宋体"/>
        <charset val="134"/>
      </rPr>
      <t>亩。</t>
    </r>
  </si>
  <si>
    <t>梁山镇中药材种植到户补助下项目</t>
  </si>
  <si>
    <r>
      <rPr>
        <sz val="18"/>
        <rFont val="宋体"/>
        <charset val="134"/>
      </rPr>
      <t>在梁山镇樱桃沟村投入</t>
    </r>
    <r>
      <rPr>
        <sz val="18"/>
        <rFont val="Times New Roman"/>
        <charset val="134"/>
      </rPr>
      <t>2.89</t>
    </r>
    <r>
      <rPr>
        <sz val="18"/>
        <rFont val="宋体"/>
        <charset val="134"/>
      </rPr>
      <t>万元，实施种植中药材项目</t>
    </r>
    <r>
      <rPr>
        <sz val="18"/>
        <rFont val="Times New Roman"/>
        <charset val="134"/>
      </rPr>
      <t>17</t>
    </r>
    <r>
      <rPr>
        <sz val="18"/>
        <rFont val="宋体"/>
        <charset val="134"/>
      </rPr>
      <t>亩</t>
    </r>
  </si>
  <si>
    <t>平安乡中药材种植到户补助项目</t>
  </si>
  <si>
    <r>
      <rPr>
        <sz val="18"/>
        <rFont val="宋体"/>
        <charset val="134"/>
      </rPr>
      <t>在平安乡投入</t>
    </r>
    <r>
      <rPr>
        <sz val="18"/>
        <rFont val="Times New Roman"/>
        <charset val="134"/>
      </rPr>
      <t>15.3</t>
    </r>
    <r>
      <rPr>
        <sz val="18"/>
        <rFont val="宋体"/>
        <charset val="134"/>
      </rPr>
      <t>万元脱贫户种植中药材</t>
    </r>
    <r>
      <rPr>
        <sz val="18"/>
        <rFont val="Times New Roman"/>
        <charset val="134"/>
      </rPr>
      <t>90</t>
    </r>
    <r>
      <rPr>
        <sz val="18"/>
        <rFont val="宋体"/>
        <charset val="134"/>
      </rPr>
      <t>亩，每亩补助</t>
    </r>
    <r>
      <rPr>
        <sz val="18"/>
        <rFont val="Times New Roman"/>
        <charset val="134"/>
      </rPr>
      <t>1700</t>
    </r>
    <r>
      <rPr>
        <sz val="18"/>
        <rFont val="宋体"/>
        <charset val="134"/>
      </rPr>
      <t>元。其中梨树村</t>
    </r>
    <r>
      <rPr>
        <sz val="18"/>
        <rFont val="Times New Roman"/>
        <charset val="134"/>
      </rPr>
      <t>4</t>
    </r>
    <r>
      <rPr>
        <sz val="18"/>
        <rFont val="宋体"/>
        <charset val="134"/>
      </rPr>
      <t>户</t>
    </r>
    <r>
      <rPr>
        <sz val="18"/>
        <rFont val="Times New Roman"/>
        <charset val="134"/>
      </rPr>
      <t>20</t>
    </r>
    <r>
      <rPr>
        <sz val="18"/>
        <rFont val="宋体"/>
        <charset val="134"/>
      </rPr>
      <t>亩，水泉村</t>
    </r>
    <r>
      <rPr>
        <sz val="18"/>
        <rFont val="Times New Roman"/>
        <charset val="134"/>
      </rPr>
      <t>15</t>
    </r>
    <r>
      <rPr>
        <sz val="18"/>
        <rFont val="宋体"/>
        <charset val="134"/>
      </rPr>
      <t>户</t>
    </r>
    <r>
      <rPr>
        <sz val="18"/>
        <rFont val="Times New Roman"/>
        <charset val="134"/>
      </rPr>
      <t>70</t>
    </r>
    <r>
      <rPr>
        <sz val="18"/>
        <rFont val="宋体"/>
        <charset val="134"/>
      </rPr>
      <t>亩。</t>
    </r>
  </si>
  <si>
    <t>闫家乡中药材种植到户补助项目</t>
  </si>
  <si>
    <r>
      <rPr>
        <sz val="18"/>
        <rFont val="宋体"/>
        <charset val="134"/>
      </rPr>
      <t>闫家乡投入</t>
    </r>
    <r>
      <rPr>
        <sz val="18"/>
        <rFont val="Times New Roman"/>
        <charset val="134"/>
      </rPr>
      <t>0.85</t>
    </r>
    <r>
      <rPr>
        <sz val="18"/>
        <rFont val="宋体"/>
        <charset val="134"/>
      </rPr>
      <t>万元脱贫户种植中药材</t>
    </r>
    <r>
      <rPr>
        <sz val="18"/>
        <rFont val="Times New Roman"/>
        <charset val="134"/>
      </rPr>
      <t>5</t>
    </r>
    <r>
      <rPr>
        <sz val="18"/>
        <rFont val="宋体"/>
        <charset val="134"/>
      </rPr>
      <t>亩，每亩补助</t>
    </r>
    <r>
      <rPr>
        <sz val="18"/>
        <rFont val="Times New Roman"/>
        <charset val="134"/>
      </rPr>
      <t>1700</t>
    </r>
    <r>
      <rPr>
        <sz val="18"/>
        <rFont val="宋体"/>
        <charset val="134"/>
      </rPr>
      <t>元。其中付堡村</t>
    </r>
    <r>
      <rPr>
        <sz val="18"/>
        <rFont val="Times New Roman"/>
        <charset val="134"/>
      </rPr>
      <t>1</t>
    </r>
    <r>
      <rPr>
        <sz val="18"/>
        <rFont val="宋体"/>
        <charset val="134"/>
      </rPr>
      <t>户</t>
    </r>
    <r>
      <rPr>
        <sz val="18"/>
        <rFont val="Times New Roman"/>
        <charset val="134"/>
      </rPr>
      <t>5</t>
    </r>
    <r>
      <rPr>
        <sz val="18"/>
        <rFont val="宋体"/>
        <charset val="134"/>
      </rPr>
      <t>亩。</t>
    </r>
  </si>
  <si>
    <t>张棉驿乡庙川村中药材种植到户补助项目</t>
  </si>
  <si>
    <r>
      <rPr>
        <sz val="18"/>
        <rFont val="宋体"/>
        <charset val="134"/>
      </rPr>
      <t>在张棉驿乡庙川村申报</t>
    </r>
    <r>
      <rPr>
        <sz val="18"/>
        <rFont val="Times New Roman"/>
        <charset val="134"/>
      </rPr>
      <t>11</t>
    </r>
    <r>
      <rPr>
        <sz val="18"/>
        <rFont val="宋体"/>
        <charset val="134"/>
      </rPr>
      <t>户脱贫户中药材种植</t>
    </r>
    <r>
      <rPr>
        <sz val="18"/>
        <rFont val="Times New Roman"/>
        <charset val="134"/>
      </rPr>
      <t>24</t>
    </r>
    <r>
      <rPr>
        <sz val="18"/>
        <rFont val="宋体"/>
        <charset val="134"/>
      </rPr>
      <t>亩，每亩补助</t>
    </r>
    <r>
      <rPr>
        <sz val="18"/>
        <rFont val="Times New Roman"/>
        <charset val="134"/>
      </rPr>
      <t>1700</t>
    </r>
    <r>
      <rPr>
        <sz val="18"/>
        <rFont val="宋体"/>
        <charset val="134"/>
      </rPr>
      <t>元共计</t>
    </r>
    <r>
      <rPr>
        <sz val="18"/>
        <rFont val="Times New Roman"/>
        <charset val="134"/>
      </rPr>
      <t>4.08</t>
    </r>
    <r>
      <rPr>
        <sz val="18"/>
        <rFont val="宋体"/>
        <charset val="134"/>
      </rPr>
      <t>万元。</t>
    </r>
  </si>
  <si>
    <t>0.0011</t>
  </si>
  <si>
    <t>（二）</t>
  </si>
  <si>
    <t>养殖业</t>
  </si>
  <si>
    <t>投资1181.85万元用于实施到户养殖业项目。</t>
  </si>
  <si>
    <t>到户养殖业</t>
  </si>
  <si>
    <t>饲草种植到户补助项目（脱贫户）</t>
  </si>
  <si>
    <r>
      <rPr>
        <b/>
        <sz val="18"/>
        <rFont val="宋体"/>
        <charset val="134"/>
      </rPr>
      <t>在</t>
    </r>
    <r>
      <rPr>
        <b/>
        <sz val="18"/>
        <rFont val="Times New Roman"/>
        <charset val="134"/>
      </rPr>
      <t>5</t>
    </r>
    <r>
      <rPr>
        <b/>
        <sz val="18"/>
        <rFont val="宋体"/>
        <charset val="134"/>
      </rPr>
      <t>乡镇投入</t>
    </r>
    <r>
      <rPr>
        <b/>
        <sz val="18"/>
        <rFont val="Times New Roman"/>
        <charset val="134"/>
      </rPr>
      <t>33.87</t>
    </r>
    <r>
      <rPr>
        <b/>
        <sz val="18"/>
        <rFont val="宋体"/>
        <charset val="134"/>
      </rPr>
      <t>万元用于脱贫户种植饲草</t>
    </r>
    <r>
      <rPr>
        <b/>
        <sz val="18"/>
        <rFont val="Times New Roman"/>
        <charset val="134"/>
      </rPr>
      <t>1129</t>
    </r>
    <r>
      <rPr>
        <b/>
        <sz val="18"/>
        <rFont val="宋体"/>
        <charset val="134"/>
      </rPr>
      <t>亩，每亩补助</t>
    </r>
    <r>
      <rPr>
        <b/>
        <sz val="18"/>
        <rFont val="Times New Roman"/>
        <charset val="134"/>
      </rPr>
      <t>300</t>
    </r>
    <r>
      <rPr>
        <b/>
        <sz val="18"/>
        <rFont val="宋体"/>
        <charset val="134"/>
      </rPr>
      <t>元。</t>
    </r>
  </si>
  <si>
    <t>恭门镇饲草种植到户补助项目</t>
  </si>
  <si>
    <r>
      <rPr>
        <sz val="18"/>
        <rFont val="宋体"/>
        <charset val="134"/>
      </rPr>
      <t>恭门镇共</t>
    </r>
    <r>
      <rPr>
        <sz val="18"/>
        <rFont val="Times New Roman"/>
        <charset val="134"/>
      </rPr>
      <t>569</t>
    </r>
    <r>
      <rPr>
        <sz val="18"/>
        <rFont val="宋体"/>
        <charset val="134"/>
      </rPr>
      <t>亩，其中柳沟村</t>
    </r>
    <r>
      <rPr>
        <sz val="18"/>
        <rFont val="Times New Roman"/>
        <charset val="134"/>
      </rPr>
      <t>65</t>
    </r>
    <r>
      <rPr>
        <sz val="18"/>
        <rFont val="宋体"/>
        <charset val="134"/>
      </rPr>
      <t>户</t>
    </r>
    <r>
      <rPr>
        <sz val="18"/>
        <rFont val="Times New Roman"/>
        <charset val="134"/>
      </rPr>
      <t>196</t>
    </r>
    <r>
      <rPr>
        <sz val="18"/>
        <rFont val="宋体"/>
        <charset val="134"/>
      </rPr>
      <t>亩、毛磨村</t>
    </r>
    <r>
      <rPr>
        <sz val="18"/>
        <rFont val="Times New Roman"/>
        <charset val="134"/>
      </rPr>
      <t>5</t>
    </r>
    <r>
      <rPr>
        <sz val="18"/>
        <rFont val="宋体"/>
        <charset val="134"/>
      </rPr>
      <t>户</t>
    </r>
    <r>
      <rPr>
        <sz val="18"/>
        <rFont val="Times New Roman"/>
        <charset val="134"/>
      </rPr>
      <t>42</t>
    </r>
    <r>
      <rPr>
        <sz val="18"/>
        <rFont val="宋体"/>
        <charset val="134"/>
      </rPr>
      <t>亩。张巴村</t>
    </r>
    <r>
      <rPr>
        <sz val="18"/>
        <rFont val="Times New Roman"/>
        <charset val="134"/>
      </rPr>
      <t>14</t>
    </r>
    <r>
      <rPr>
        <sz val="18"/>
        <rFont val="宋体"/>
        <charset val="134"/>
      </rPr>
      <t>户</t>
    </r>
    <r>
      <rPr>
        <sz val="18"/>
        <rFont val="Times New Roman"/>
        <charset val="134"/>
      </rPr>
      <t>22</t>
    </r>
    <r>
      <rPr>
        <sz val="18"/>
        <rFont val="宋体"/>
        <charset val="134"/>
      </rPr>
      <t>亩。海河村</t>
    </r>
    <r>
      <rPr>
        <sz val="18"/>
        <rFont val="Times New Roman"/>
        <charset val="134"/>
      </rPr>
      <t>20</t>
    </r>
    <r>
      <rPr>
        <sz val="18"/>
        <rFont val="宋体"/>
        <charset val="134"/>
      </rPr>
      <t>户</t>
    </r>
    <r>
      <rPr>
        <sz val="18"/>
        <rFont val="Times New Roman"/>
        <charset val="134"/>
      </rPr>
      <t>83</t>
    </r>
    <r>
      <rPr>
        <sz val="18"/>
        <rFont val="宋体"/>
        <charset val="134"/>
      </rPr>
      <t>亩。袁家村</t>
    </r>
    <r>
      <rPr>
        <sz val="18"/>
        <rFont val="Times New Roman"/>
        <charset val="134"/>
      </rPr>
      <t>9</t>
    </r>
    <r>
      <rPr>
        <sz val="18"/>
        <rFont val="宋体"/>
        <charset val="134"/>
      </rPr>
      <t>户</t>
    </r>
    <r>
      <rPr>
        <sz val="18"/>
        <rFont val="Times New Roman"/>
        <charset val="134"/>
      </rPr>
      <t>226</t>
    </r>
    <r>
      <rPr>
        <sz val="18"/>
        <rFont val="宋体"/>
        <charset val="134"/>
      </rPr>
      <t>亩</t>
    </r>
  </si>
  <si>
    <t>通过到户产业后续扶持，增加农户家庭收入</t>
  </si>
  <si>
    <t>直接补助到户，减轻农户负担，增加农民收入。</t>
  </si>
  <si>
    <t>县畜牧中心</t>
  </si>
  <si>
    <t>杨孝君</t>
  </si>
  <si>
    <t>胡川镇饲草种植到户补助项目</t>
  </si>
  <si>
    <r>
      <rPr>
        <sz val="18"/>
        <rFont val="宋体"/>
        <charset val="134"/>
      </rPr>
      <t>在胡川镇投入</t>
    </r>
    <r>
      <rPr>
        <sz val="18"/>
        <rFont val="Times New Roman"/>
        <charset val="134"/>
      </rPr>
      <t>2.37</t>
    </r>
    <r>
      <rPr>
        <sz val="18"/>
        <rFont val="宋体"/>
        <charset val="134"/>
      </rPr>
      <t>万元脱贫户种植饲草</t>
    </r>
    <r>
      <rPr>
        <sz val="18"/>
        <rFont val="Times New Roman"/>
        <charset val="134"/>
      </rPr>
      <t>79</t>
    </r>
    <r>
      <rPr>
        <sz val="18"/>
        <rFont val="宋体"/>
        <charset val="134"/>
      </rPr>
      <t>亩，每亩补助</t>
    </r>
    <r>
      <rPr>
        <sz val="18"/>
        <rFont val="Times New Roman"/>
        <charset val="134"/>
      </rPr>
      <t>300</t>
    </r>
    <r>
      <rPr>
        <sz val="18"/>
        <rFont val="宋体"/>
        <charset val="134"/>
      </rPr>
      <t>元。其中蒲家村</t>
    </r>
    <r>
      <rPr>
        <sz val="18"/>
        <rFont val="Times New Roman"/>
        <charset val="134"/>
      </rPr>
      <t>9</t>
    </r>
    <r>
      <rPr>
        <sz val="18"/>
        <rFont val="宋体"/>
        <charset val="134"/>
      </rPr>
      <t>户</t>
    </r>
    <r>
      <rPr>
        <sz val="18"/>
        <rFont val="Times New Roman"/>
        <charset val="134"/>
      </rPr>
      <t>15</t>
    </r>
    <r>
      <rPr>
        <sz val="18"/>
        <rFont val="宋体"/>
        <charset val="134"/>
      </rPr>
      <t>亩，柳湾村</t>
    </r>
    <r>
      <rPr>
        <sz val="18"/>
        <rFont val="Times New Roman"/>
        <charset val="134"/>
      </rPr>
      <t>40</t>
    </r>
    <r>
      <rPr>
        <sz val="18"/>
        <rFont val="宋体"/>
        <charset val="134"/>
      </rPr>
      <t>户</t>
    </r>
    <r>
      <rPr>
        <sz val="18"/>
        <rFont val="Times New Roman"/>
        <charset val="134"/>
      </rPr>
      <t>40</t>
    </r>
    <r>
      <rPr>
        <sz val="18"/>
        <rFont val="宋体"/>
        <charset val="134"/>
      </rPr>
      <t>亩，窑上村</t>
    </r>
    <r>
      <rPr>
        <sz val="18"/>
        <rFont val="Times New Roman"/>
        <charset val="134"/>
      </rPr>
      <t>10</t>
    </r>
    <r>
      <rPr>
        <sz val="18"/>
        <rFont val="宋体"/>
        <charset val="134"/>
      </rPr>
      <t>户</t>
    </r>
    <r>
      <rPr>
        <sz val="18"/>
        <rFont val="Times New Roman"/>
        <charset val="134"/>
      </rPr>
      <t>24</t>
    </r>
    <r>
      <rPr>
        <sz val="18"/>
        <rFont val="宋体"/>
        <charset val="134"/>
      </rPr>
      <t>亩。</t>
    </r>
  </si>
  <si>
    <t>木河乡饲草种植到户补助项目</t>
  </si>
  <si>
    <r>
      <rPr>
        <sz val="18"/>
        <rFont val="宋体"/>
        <charset val="134"/>
      </rPr>
      <t>木河乡投入</t>
    </r>
    <r>
      <rPr>
        <sz val="18"/>
        <rFont val="Times New Roman"/>
        <charset val="134"/>
      </rPr>
      <t>3.9</t>
    </r>
    <r>
      <rPr>
        <sz val="18"/>
        <rFont val="宋体"/>
        <charset val="134"/>
      </rPr>
      <t>万元脱贫户种植饲草</t>
    </r>
    <r>
      <rPr>
        <sz val="18"/>
        <rFont val="Times New Roman"/>
        <charset val="134"/>
      </rPr>
      <t>130</t>
    </r>
    <r>
      <rPr>
        <sz val="18"/>
        <rFont val="宋体"/>
        <charset val="134"/>
      </rPr>
      <t>亩，每亩补助</t>
    </r>
    <r>
      <rPr>
        <sz val="18"/>
        <rFont val="Times New Roman"/>
        <charset val="134"/>
      </rPr>
      <t>300</t>
    </r>
    <r>
      <rPr>
        <sz val="18"/>
        <rFont val="宋体"/>
        <charset val="134"/>
      </rPr>
      <t>元。其中：秋木村</t>
    </r>
    <r>
      <rPr>
        <sz val="18"/>
        <rFont val="Times New Roman"/>
        <charset val="134"/>
      </rPr>
      <t>121</t>
    </r>
    <r>
      <rPr>
        <sz val="18"/>
        <rFont val="宋体"/>
        <charset val="134"/>
      </rPr>
      <t>户</t>
    </r>
    <r>
      <rPr>
        <sz val="18"/>
        <rFont val="Times New Roman"/>
        <charset val="134"/>
      </rPr>
      <t>130</t>
    </r>
    <r>
      <rPr>
        <sz val="18"/>
        <rFont val="宋体"/>
        <charset val="134"/>
      </rPr>
      <t>亩。</t>
    </r>
  </si>
  <si>
    <t>平安乡饲草种植到户补助项目</t>
  </si>
  <si>
    <r>
      <rPr>
        <sz val="18"/>
        <rFont val="宋体"/>
        <charset val="134"/>
      </rPr>
      <t>在平安乡投入</t>
    </r>
    <r>
      <rPr>
        <sz val="18"/>
        <rFont val="Times New Roman"/>
        <charset val="134"/>
      </rPr>
      <t>5.1</t>
    </r>
    <r>
      <rPr>
        <sz val="18"/>
        <rFont val="宋体"/>
        <charset val="134"/>
      </rPr>
      <t>万元脱贫户种植饲草</t>
    </r>
    <r>
      <rPr>
        <sz val="18"/>
        <rFont val="Times New Roman"/>
        <charset val="134"/>
      </rPr>
      <t>170</t>
    </r>
    <r>
      <rPr>
        <sz val="18"/>
        <rFont val="宋体"/>
        <charset val="134"/>
      </rPr>
      <t>亩，每亩补助</t>
    </r>
    <r>
      <rPr>
        <sz val="18"/>
        <rFont val="Times New Roman"/>
        <charset val="134"/>
      </rPr>
      <t>300</t>
    </r>
    <r>
      <rPr>
        <sz val="18"/>
        <rFont val="宋体"/>
        <charset val="134"/>
      </rPr>
      <t>元。其中梨树村</t>
    </r>
    <r>
      <rPr>
        <sz val="18"/>
        <rFont val="Times New Roman"/>
        <charset val="134"/>
      </rPr>
      <t>26</t>
    </r>
    <r>
      <rPr>
        <sz val="18"/>
        <rFont val="宋体"/>
        <charset val="134"/>
      </rPr>
      <t>户</t>
    </r>
    <r>
      <rPr>
        <sz val="18"/>
        <rFont val="Times New Roman"/>
        <charset val="134"/>
      </rPr>
      <t>120</t>
    </r>
    <r>
      <rPr>
        <sz val="18"/>
        <rFont val="宋体"/>
        <charset val="134"/>
      </rPr>
      <t>亩，铁固村</t>
    </r>
    <r>
      <rPr>
        <sz val="18"/>
        <rFont val="Times New Roman"/>
        <charset val="134"/>
      </rPr>
      <t>15</t>
    </r>
    <r>
      <rPr>
        <sz val="18"/>
        <rFont val="宋体"/>
        <charset val="134"/>
      </rPr>
      <t>户</t>
    </r>
    <r>
      <rPr>
        <sz val="18"/>
        <rFont val="Times New Roman"/>
        <charset val="134"/>
      </rPr>
      <t>50</t>
    </r>
    <r>
      <rPr>
        <sz val="18"/>
        <rFont val="宋体"/>
        <charset val="134"/>
      </rPr>
      <t>亩。</t>
    </r>
  </si>
  <si>
    <t>闫家乡饲草种植到户补助项目</t>
  </si>
  <si>
    <r>
      <rPr>
        <sz val="18"/>
        <rFont val="宋体"/>
        <charset val="134"/>
      </rPr>
      <t>闫家乡投入</t>
    </r>
    <r>
      <rPr>
        <sz val="18"/>
        <rFont val="Times New Roman"/>
        <charset val="134"/>
      </rPr>
      <t>5.43</t>
    </r>
    <r>
      <rPr>
        <sz val="18"/>
        <rFont val="宋体"/>
        <charset val="134"/>
      </rPr>
      <t>万元脱贫户种植饲草</t>
    </r>
    <r>
      <rPr>
        <sz val="18"/>
        <rFont val="Times New Roman"/>
        <charset val="134"/>
      </rPr>
      <t>181</t>
    </r>
    <r>
      <rPr>
        <sz val="18"/>
        <rFont val="宋体"/>
        <charset val="134"/>
      </rPr>
      <t>亩，每亩补助</t>
    </r>
    <r>
      <rPr>
        <sz val="18"/>
        <rFont val="Times New Roman"/>
        <charset val="134"/>
      </rPr>
      <t>300</t>
    </r>
    <r>
      <rPr>
        <sz val="18"/>
        <rFont val="宋体"/>
        <charset val="134"/>
      </rPr>
      <t>元。其中丁河村</t>
    </r>
    <r>
      <rPr>
        <sz val="18"/>
        <rFont val="Times New Roman"/>
        <charset val="134"/>
      </rPr>
      <t>23</t>
    </r>
    <r>
      <rPr>
        <sz val="18"/>
        <rFont val="宋体"/>
        <charset val="134"/>
      </rPr>
      <t>户</t>
    </r>
    <r>
      <rPr>
        <sz val="18"/>
        <rFont val="Times New Roman"/>
        <charset val="134"/>
      </rPr>
      <t>95</t>
    </r>
    <r>
      <rPr>
        <sz val="18"/>
        <rFont val="宋体"/>
        <charset val="134"/>
      </rPr>
      <t>亩，朝阳村</t>
    </r>
    <r>
      <rPr>
        <sz val="18"/>
        <rFont val="Times New Roman"/>
        <charset val="134"/>
      </rPr>
      <t>14</t>
    </r>
    <r>
      <rPr>
        <sz val="18"/>
        <rFont val="宋体"/>
        <charset val="134"/>
      </rPr>
      <t>户</t>
    </r>
    <r>
      <rPr>
        <sz val="18"/>
        <rFont val="Times New Roman"/>
        <charset val="134"/>
      </rPr>
      <t>86</t>
    </r>
    <r>
      <rPr>
        <sz val="18"/>
        <rFont val="宋体"/>
        <charset val="134"/>
      </rPr>
      <t>亩。</t>
    </r>
  </si>
  <si>
    <t>基础母牛购进到户补助项目（脱贫户）</t>
  </si>
  <si>
    <r>
      <rPr>
        <b/>
        <sz val="18"/>
        <rFont val="宋体"/>
        <charset val="134"/>
      </rPr>
      <t>在</t>
    </r>
    <r>
      <rPr>
        <b/>
        <sz val="18"/>
        <rFont val="Times New Roman"/>
        <charset val="134"/>
      </rPr>
      <t>15</t>
    </r>
    <r>
      <rPr>
        <b/>
        <sz val="18"/>
        <rFont val="宋体"/>
        <charset val="134"/>
      </rPr>
      <t>乡镇投入</t>
    </r>
    <r>
      <rPr>
        <b/>
        <sz val="18"/>
        <rFont val="Times New Roman"/>
        <charset val="134"/>
      </rPr>
      <t>554</t>
    </r>
    <r>
      <rPr>
        <b/>
        <sz val="18"/>
        <rFont val="宋体"/>
        <charset val="134"/>
      </rPr>
      <t>万元用于脱贫户购进基础母牛</t>
    </r>
    <r>
      <rPr>
        <b/>
        <sz val="18"/>
        <rFont val="Times New Roman"/>
        <charset val="134"/>
      </rPr>
      <t>1108</t>
    </r>
    <r>
      <rPr>
        <b/>
        <sz val="18"/>
        <rFont val="宋体"/>
        <charset val="134"/>
      </rPr>
      <t>头，每头补助</t>
    </r>
    <r>
      <rPr>
        <b/>
        <sz val="18"/>
        <rFont val="Times New Roman"/>
        <charset val="134"/>
      </rPr>
      <t>5000</t>
    </r>
    <r>
      <rPr>
        <b/>
        <sz val="18"/>
        <rFont val="宋体"/>
        <charset val="134"/>
      </rPr>
      <t>元。</t>
    </r>
  </si>
  <si>
    <t>张家川镇基础母牛购进到户补助项目</t>
  </si>
  <si>
    <r>
      <rPr>
        <sz val="18"/>
        <rFont val="宋体"/>
        <charset val="134"/>
      </rPr>
      <t>在张家川镇投入</t>
    </r>
    <r>
      <rPr>
        <sz val="18"/>
        <rFont val="Times New Roman"/>
        <charset val="134"/>
      </rPr>
      <t>58</t>
    </r>
    <r>
      <rPr>
        <sz val="18"/>
        <rFont val="宋体"/>
        <charset val="134"/>
      </rPr>
      <t>万元脱贫户购进基础母牛</t>
    </r>
    <r>
      <rPr>
        <sz val="18"/>
        <rFont val="Times New Roman"/>
        <charset val="134"/>
      </rPr>
      <t>116</t>
    </r>
    <r>
      <rPr>
        <sz val="18"/>
        <rFont val="宋体"/>
        <charset val="134"/>
      </rPr>
      <t>头，每头补助</t>
    </r>
    <r>
      <rPr>
        <sz val="18"/>
        <rFont val="Times New Roman"/>
        <charset val="134"/>
      </rPr>
      <t>5000</t>
    </r>
    <r>
      <rPr>
        <sz val="18"/>
        <rFont val="宋体"/>
        <charset val="134"/>
      </rPr>
      <t>元。其中前山村</t>
    </r>
    <r>
      <rPr>
        <sz val="18"/>
        <rFont val="Times New Roman"/>
        <charset val="134"/>
      </rPr>
      <t>21</t>
    </r>
    <r>
      <rPr>
        <sz val="18"/>
        <rFont val="宋体"/>
        <charset val="134"/>
      </rPr>
      <t>户</t>
    </r>
    <r>
      <rPr>
        <sz val="18"/>
        <rFont val="Times New Roman"/>
        <charset val="134"/>
      </rPr>
      <t>42</t>
    </r>
    <r>
      <rPr>
        <sz val="18"/>
        <rFont val="宋体"/>
        <charset val="134"/>
      </rPr>
      <t>头、堡山村</t>
    </r>
    <r>
      <rPr>
        <sz val="18"/>
        <rFont val="Times New Roman"/>
        <charset val="134"/>
      </rPr>
      <t>26</t>
    </r>
    <r>
      <rPr>
        <sz val="18"/>
        <rFont val="宋体"/>
        <charset val="134"/>
      </rPr>
      <t>户</t>
    </r>
    <r>
      <rPr>
        <sz val="18"/>
        <rFont val="Times New Roman"/>
        <charset val="134"/>
      </rPr>
      <t>26</t>
    </r>
    <r>
      <rPr>
        <sz val="18"/>
        <rFont val="宋体"/>
        <charset val="134"/>
      </rPr>
      <t>头、崔湾村</t>
    </r>
    <r>
      <rPr>
        <sz val="18"/>
        <rFont val="Times New Roman"/>
        <charset val="134"/>
      </rPr>
      <t>3</t>
    </r>
    <r>
      <rPr>
        <sz val="18"/>
        <rFont val="宋体"/>
        <charset val="134"/>
      </rPr>
      <t>户</t>
    </r>
    <r>
      <rPr>
        <sz val="18"/>
        <rFont val="Times New Roman"/>
        <charset val="134"/>
      </rPr>
      <t>6</t>
    </r>
    <r>
      <rPr>
        <sz val="18"/>
        <rFont val="宋体"/>
        <charset val="134"/>
      </rPr>
      <t>头、杨川村</t>
    </r>
    <r>
      <rPr>
        <sz val="18"/>
        <rFont val="Times New Roman"/>
        <charset val="134"/>
      </rPr>
      <t>2</t>
    </r>
    <r>
      <rPr>
        <sz val="18"/>
        <rFont val="宋体"/>
        <charset val="134"/>
      </rPr>
      <t>户</t>
    </r>
    <r>
      <rPr>
        <sz val="18"/>
        <rFont val="Times New Roman"/>
        <charset val="134"/>
      </rPr>
      <t>2</t>
    </r>
    <r>
      <rPr>
        <sz val="18"/>
        <rFont val="宋体"/>
        <charset val="134"/>
      </rPr>
      <t>头、上磨村</t>
    </r>
    <r>
      <rPr>
        <sz val="18"/>
        <rFont val="Times New Roman"/>
        <charset val="134"/>
      </rPr>
      <t>25</t>
    </r>
    <r>
      <rPr>
        <sz val="18"/>
        <rFont val="宋体"/>
        <charset val="134"/>
      </rPr>
      <t>户</t>
    </r>
    <r>
      <rPr>
        <sz val="18"/>
        <rFont val="Times New Roman"/>
        <charset val="134"/>
      </rPr>
      <t>40</t>
    </r>
    <r>
      <rPr>
        <sz val="18"/>
        <rFont val="宋体"/>
        <charset val="134"/>
      </rPr>
      <t>头。</t>
    </r>
  </si>
  <si>
    <t>提高养殖积极性、增加家庭收入</t>
  </si>
  <si>
    <t>通过补贴引进，提高农民养牛的积极性，增加农民收入。</t>
  </si>
  <si>
    <t>龙山镇基础母牛购进到户补助项目</t>
  </si>
  <si>
    <r>
      <rPr>
        <sz val="18"/>
        <rFont val="宋体"/>
        <charset val="134"/>
      </rPr>
      <t>在龙山镇投入</t>
    </r>
    <r>
      <rPr>
        <sz val="18"/>
        <rFont val="Times New Roman"/>
        <charset val="134"/>
      </rPr>
      <t>33.5</t>
    </r>
    <r>
      <rPr>
        <sz val="18"/>
        <rFont val="宋体"/>
        <charset val="134"/>
      </rPr>
      <t>万元脱贫户购进基础母牛</t>
    </r>
    <r>
      <rPr>
        <sz val="18"/>
        <rFont val="Times New Roman"/>
        <charset val="134"/>
      </rPr>
      <t>67</t>
    </r>
    <r>
      <rPr>
        <sz val="18"/>
        <rFont val="宋体"/>
        <charset val="134"/>
      </rPr>
      <t>头，每头补助</t>
    </r>
    <r>
      <rPr>
        <sz val="18"/>
        <rFont val="Times New Roman"/>
        <charset val="134"/>
      </rPr>
      <t>5000</t>
    </r>
    <r>
      <rPr>
        <sz val="18"/>
        <rFont val="宋体"/>
        <charset val="134"/>
      </rPr>
      <t>元。南街村</t>
    </r>
    <r>
      <rPr>
        <sz val="18"/>
        <rFont val="Times New Roman"/>
        <charset val="134"/>
      </rPr>
      <t>10</t>
    </r>
    <r>
      <rPr>
        <sz val="18"/>
        <rFont val="宋体"/>
        <charset val="134"/>
      </rPr>
      <t>头，北河村</t>
    </r>
    <r>
      <rPr>
        <sz val="18"/>
        <rFont val="Times New Roman"/>
        <charset val="134"/>
      </rPr>
      <t>30</t>
    </r>
    <r>
      <rPr>
        <sz val="18"/>
        <rFont val="宋体"/>
        <charset val="134"/>
      </rPr>
      <t>头，芦塬村</t>
    </r>
    <r>
      <rPr>
        <sz val="18"/>
        <rFont val="Times New Roman"/>
        <charset val="134"/>
      </rPr>
      <t>3</t>
    </r>
    <r>
      <rPr>
        <sz val="18"/>
        <rFont val="宋体"/>
        <charset val="134"/>
      </rPr>
      <t>头，榆树村</t>
    </r>
    <r>
      <rPr>
        <sz val="18"/>
        <rFont val="Times New Roman"/>
        <charset val="134"/>
      </rPr>
      <t>10</t>
    </r>
    <r>
      <rPr>
        <sz val="18"/>
        <rFont val="宋体"/>
        <charset val="134"/>
      </rPr>
      <t>头，连柯村</t>
    </r>
    <r>
      <rPr>
        <sz val="18"/>
        <rFont val="Times New Roman"/>
        <charset val="134"/>
      </rPr>
      <t>2</t>
    </r>
    <r>
      <rPr>
        <sz val="18"/>
        <rFont val="宋体"/>
        <charset val="134"/>
      </rPr>
      <t>头，马黑曼村</t>
    </r>
    <r>
      <rPr>
        <sz val="18"/>
        <rFont val="Times New Roman"/>
        <charset val="134"/>
      </rPr>
      <t>12</t>
    </r>
    <r>
      <rPr>
        <sz val="18"/>
        <rFont val="宋体"/>
        <charset val="134"/>
      </rPr>
      <t>头，</t>
    </r>
  </si>
  <si>
    <t>恭门镇基础母牛购进到户补助项目</t>
  </si>
  <si>
    <r>
      <rPr>
        <sz val="18"/>
        <rFont val="宋体"/>
        <charset val="134"/>
      </rPr>
      <t>恭门镇共</t>
    </r>
    <r>
      <rPr>
        <sz val="18"/>
        <rFont val="Times New Roman"/>
        <charset val="134"/>
      </rPr>
      <t>27</t>
    </r>
    <r>
      <rPr>
        <sz val="18"/>
        <rFont val="宋体"/>
        <charset val="134"/>
      </rPr>
      <t>头，其中张巴村</t>
    </r>
    <r>
      <rPr>
        <sz val="18"/>
        <rFont val="Times New Roman"/>
        <charset val="134"/>
      </rPr>
      <t>14</t>
    </r>
    <r>
      <rPr>
        <sz val="18"/>
        <rFont val="宋体"/>
        <charset val="134"/>
      </rPr>
      <t>户</t>
    </r>
    <r>
      <rPr>
        <sz val="18"/>
        <rFont val="Times New Roman"/>
        <charset val="134"/>
      </rPr>
      <t>23</t>
    </r>
    <r>
      <rPr>
        <sz val="18"/>
        <rFont val="宋体"/>
        <charset val="134"/>
      </rPr>
      <t>头、河北村</t>
    </r>
    <r>
      <rPr>
        <sz val="18"/>
        <rFont val="Times New Roman"/>
        <charset val="134"/>
      </rPr>
      <t>1</t>
    </r>
    <r>
      <rPr>
        <sz val="18"/>
        <rFont val="宋体"/>
        <charset val="134"/>
      </rPr>
      <t>户</t>
    </r>
    <r>
      <rPr>
        <sz val="18"/>
        <rFont val="Times New Roman"/>
        <charset val="134"/>
      </rPr>
      <t>2</t>
    </r>
    <r>
      <rPr>
        <sz val="18"/>
        <rFont val="宋体"/>
        <charset val="134"/>
      </rPr>
      <t>头。古土村</t>
    </r>
    <r>
      <rPr>
        <sz val="18"/>
        <rFont val="Times New Roman"/>
        <charset val="134"/>
      </rPr>
      <t>1</t>
    </r>
    <r>
      <rPr>
        <sz val="18"/>
        <rFont val="宋体"/>
        <charset val="134"/>
      </rPr>
      <t>户</t>
    </r>
    <r>
      <rPr>
        <sz val="18"/>
        <rFont val="Times New Roman"/>
        <charset val="134"/>
      </rPr>
      <t>2</t>
    </r>
    <r>
      <rPr>
        <sz val="18"/>
        <rFont val="宋体"/>
        <charset val="134"/>
      </rPr>
      <t>头</t>
    </r>
  </si>
  <si>
    <t>马关镇基础母牛购进到户补助项目</t>
  </si>
  <si>
    <r>
      <rPr>
        <sz val="18"/>
        <rFont val="宋体"/>
        <charset val="134"/>
      </rPr>
      <t>在马关镇投入</t>
    </r>
    <r>
      <rPr>
        <sz val="18"/>
        <rFont val="Times New Roman"/>
        <charset val="134"/>
      </rPr>
      <t>83.5</t>
    </r>
    <r>
      <rPr>
        <sz val="18"/>
        <rFont val="宋体"/>
        <charset val="134"/>
      </rPr>
      <t>万元脱贫户购进基础母牛</t>
    </r>
    <r>
      <rPr>
        <sz val="18"/>
        <rFont val="Times New Roman"/>
        <charset val="134"/>
      </rPr>
      <t>167</t>
    </r>
    <r>
      <rPr>
        <sz val="18"/>
        <rFont val="宋体"/>
        <charset val="134"/>
      </rPr>
      <t>头，每头补助</t>
    </r>
    <r>
      <rPr>
        <sz val="18"/>
        <rFont val="Times New Roman"/>
        <charset val="134"/>
      </rPr>
      <t>5000</t>
    </r>
    <r>
      <rPr>
        <sz val="18"/>
        <rFont val="宋体"/>
        <charset val="134"/>
      </rPr>
      <t>元。其中东山村</t>
    </r>
    <r>
      <rPr>
        <sz val="18"/>
        <rFont val="Times New Roman"/>
        <charset val="134"/>
      </rPr>
      <t>12</t>
    </r>
    <r>
      <rPr>
        <sz val="18"/>
        <rFont val="宋体"/>
        <charset val="134"/>
      </rPr>
      <t>户</t>
    </r>
    <r>
      <rPr>
        <sz val="18"/>
        <rFont val="Times New Roman"/>
        <charset val="134"/>
      </rPr>
      <t>12</t>
    </r>
    <r>
      <rPr>
        <sz val="18"/>
        <rFont val="宋体"/>
        <charset val="134"/>
      </rPr>
      <t>头，上豆村</t>
    </r>
    <r>
      <rPr>
        <sz val="18"/>
        <rFont val="Times New Roman"/>
        <charset val="134"/>
      </rPr>
      <t>5</t>
    </r>
    <r>
      <rPr>
        <sz val="18"/>
        <rFont val="宋体"/>
        <charset val="134"/>
      </rPr>
      <t>户</t>
    </r>
    <r>
      <rPr>
        <sz val="18"/>
        <rFont val="Times New Roman"/>
        <charset val="134"/>
      </rPr>
      <t>14</t>
    </r>
    <r>
      <rPr>
        <sz val="18"/>
        <rFont val="宋体"/>
        <charset val="134"/>
      </rPr>
      <t>头；草湾村</t>
    </r>
    <r>
      <rPr>
        <sz val="18"/>
        <rFont val="Times New Roman"/>
        <charset val="134"/>
      </rPr>
      <t>10</t>
    </r>
    <r>
      <rPr>
        <sz val="18"/>
        <rFont val="宋体"/>
        <charset val="134"/>
      </rPr>
      <t>户</t>
    </r>
    <r>
      <rPr>
        <sz val="18"/>
        <rFont val="Times New Roman"/>
        <charset val="134"/>
      </rPr>
      <t>10</t>
    </r>
    <r>
      <rPr>
        <sz val="18"/>
        <rFont val="宋体"/>
        <charset val="134"/>
      </rPr>
      <t>头；西山村</t>
    </r>
    <r>
      <rPr>
        <sz val="18"/>
        <rFont val="Times New Roman"/>
        <charset val="134"/>
      </rPr>
      <t>40</t>
    </r>
    <r>
      <rPr>
        <sz val="18"/>
        <rFont val="宋体"/>
        <charset val="134"/>
      </rPr>
      <t>户</t>
    </r>
    <r>
      <rPr>
        <sz val="18"/>
        <rFont val="Times New Roman"/>
        <charset val="134"/>
      </rPr>
      <t>50</t>
    </r>
    <r>
      <rPr>
        <sz val="18"/>
        <rFont val="宋体"/>
        <charset val="134"/>
      </rPr>
      <t>头；西台村</t>
    </r>
    <r>
      <rPr>
        <sz val="18"/>
        <rFont val="Times New Roman"/>
        <charset val="134"/>
      </rPr>
      <t>4</t>
    </r>
    <r>
      <rPr>
        <sz val="18"/>
        <rFont val="宋体"/>
        <charset val="134"/>
      </rPr>
      <t>头；石川村</t>
    </r>
    <r>
      <rPr>
        <sz val="18"/>
        <rFont val="Times New Roman"/>
        <charset val="134"/>
      </rPr>
      <t>6</t>
    </r>
    <r>
      <rPr>
        <sz val="18"/>
        <rFont val="宋体"/>
        <charset val="134"/>
      </rPr>
      <t>户</t>
    </r>
    <r>
      <rPr>
        <sz val="18"/>
        <rFont val="Times New Roman"/>
        <charset val="134"/>
      </rPr>
      <t>12</t>
    </r>
    <r>
      <rPr>
        <sz val="18"/>
        <rFont val="宋体"/>
        <charset val="134"/>
      </rPr>
      <t>头；马堡村</t>
    </r>
    <r>
      <rPr>
        <sz val="18"/>
        <rFont val="Times New Roman"/>
        <charset val="134"/>
      </rPr>
      <t>40</t>
    </r>
    <r>
      <rPr>
        <sz val="18"/>
        <rFont val="宋体"/>
        <charset val="134"/>
      </rPr>
      <t>户</t>
    </r>
    <r>
      <rPr>
        <sz val="18"/>
        <rFont val="Times New Roman"/>
        <charset val="134"/>
      </rPr>
      <t>42</t>
    </r>
    <r>
      <rPr>
        <sz val="18"/>
        <rFont val="宋体"/>
        <charset val="134"/>
      </rPr>
      <t>头；小庄村</t>
    </r>
    <r>
      <rPr>
        <sz val="18"/>
        <rFont val="Times New Roman"/>
        <charset val="134"/>
      </rPr>
      <t>8</t>
    </r>
    <r>
      <rPr>
        <sz val="18"/>
        <rFont val="宋体"/>
        <charset val="134"/>
      </rPr>
      <t>户</t>
    </r>
    <r>
      <rPr>
        <sz val="18"/>
        <rFont val="Times New Roman"/>
        <charset val="134"/>
      </rPr>
      <t>8</t>
    </r>
    <r>
      <rPr>
        <sz val="18"/>
        <rFont val="宋体"/>
        <charset val="134"/>
      </rPr>
      <t>头；新义村</t>
    </r>
    <r>
      <rPr>
        <sz val="18"/>
        <rFont val="Times New Roman"/>
        <charset val="134"/>
      </rPr>
      <t>15</t>
    </r>
    <r>
      <rPr>
        <sz val="18"/>
        <rFont val="宋体"/>
        <charset val="134"/>
      </rPr>
      <t>头；</t>
    </r>
  </si>
  <si>
    <t>川王镇基础母牛购进到户补助项目</t>
  </si>
  <si>
    <r>
      <rPr>
        <sz val="18"/>
        <rFont val="宋体"/>
        <charset val="134"/>
      </rPr>
      <t>在川王镇</t>
    </r>
    <r>
      <rPr>
        <sz val="18"/>
        <rFont val="Times New Roman"/>
        <charset val="134"/>
      </rPr>
      <t>10</t>
    </r>
    <r>
      <rPr>
        <sz val="18"/>
        <rFont val="宋体"/>
        <charset val="134"/>
      </rPr>
      <t>村投入</t>
    </r>
    <r>
      <rPr>
        <sz val="18"/>
        <rFont val="Times New Roman"/>
        <charset val="134"/>
      </rPr>
      <t>135</t>
    </r>
    <r>
      <rPr>
        <sz val="18"/>
        <rFont val="宋体"/>
        <charset val="134"/>
      </rPr>
      <t>万元脱贫户购进基础母牛</t>
    </r>
    <r>
      <rPr>
        <sz val="18"/>
        <rFont val="Times New Roman"/>
        <charset val="134"/>
      </rPr>
      <t>270</t>
    </r>
    <r>
      <rPr>
        <sz val="18"/>
        <rFont val="宋体"/>
        <charset val="134"/>
      </rPr>
      <t>头，每头补助</t>
    </r>
    <r>
      <rPr>
        <sz val="18"/>
        <rFont val="Times New Roman"/>
        <charset val="134"/>
      </rPr>
      <t>5000</t>
    </r>
    <r>
      <rPr>
        <sz val="18"/>
        <rFont val="宋体"/>
        <charset val="134"/>
      </rPr>
      <t>元。其中大庄村</t>
    </r>
    <r>
      <rPr>
        <sz val="18"/>
        <rFont val="Times New Roman"/>
        <charset val="134"/>
      </rPr>
      <t>15</t>
    </r>
    <r>
      <rPr>
        <sz val="18"/>
        <rFont val="宋体"/>
        <charset val="134"/>
      </rPr>
      <t>头；海湾村</t>
    </r>
    <r>
      <rPr>
        <sz val="18"/>
        <rFont val="Times New Roman"/>
        <charset val="134"/>
      </rPr>
      <t>30</t>
    </r>
    <r>
      <rPr>
        <sz val="18"/>
        <rFont val="宋体"/>
        <charset val="134"/>
      </rPr>
      <t>头；何湾村</t>
    </r>
    <r>
      <rPr>
        <sz val="18"/>
        <rFont val="Times New Roman"/>
        <charset val="134"/>
      </rPr>
      <t>5</t>
    </r>
    <r>
      <rPr>
        <sz val="18"/>
        <rFont val="宋体"/>
        <charset val="134"/>
      </rPr>
      <t>头；松树湾村</t>
    </r>
    <r>
      <rPr>
        <sz val="18"/>
        <rFont val="Times New Roman"/>
        <charset val="134"/>
      </rPr>
      <t>30</t>
    </r>
    <r>
      <rPr>
        <sz val="18"/>
        <rFont val="宋体"/>
        <charset val="134"/>
      </rPr>
      <t>头；王沟村</t>
    </r>
    <r>
      <rPr>
        <sz val="18"/>
        <rFont val="Times New Roman"/>
        <charset val="134"/>
      </rPr>
      <t>1</t>
    </r>
    <r>
      <rPr>
        <sz val="18"/>
        <rFont val="宋体"/>
        <charset val="134"/>
      </rPr>
      <t>头；川王村</t>
    </r>
    <r>
      <rPr>
        <sz val="18"/>
        <rFont val="Times New Roman"/>
        <charset val="134"/>
      </rPr>
      <t>24</t>
    </r>
    <r>
      <rPr>
        <sz val="18"/>
        <rFont val="宋体"/>
        <charset val="134"/>
      </rPr>
      <t>头；范湾村</t>
    </r>
    <r>
      <rPr>
        <sz val="18"/>
        <rFont val="Times New Roman"/>
        <charset val="134"/>
      </rPr>
      <t>5</t>
    </r>
    <r>
      <rPr>
        <sz val="18"/>
        <rFont val="宋体"/>
        <charset val="134"/>
      </rPr>
      <t>头；铁洼村</t>
    </r>
    <r>
      <rPr>
        <sz val="18"/>
        <rFont val="Times New Roman"/>
        <charset val="134"/>
      </rPr>
      <t>10</t>
    </r>
    <r>
      <rPr>
        <sz val="18"/>
        <rFont val="宋体"/>
        <charset val="134"/>
      </rPr>
      <t>头；峡口村</t>
    </r>
    <r>
      <rPr>
        <sz val="18"/>
        <rFont val="Times New Roman"/>
        <charset val="134"/>
      </rPr>
      <t>4</t>
    </r>
    <r>
      <rPr>
        <sz val="18"/>
        <rFont val="宋体"/>
        <charset val="134"/>
      </rPr>
      <t>头；马达村</t>
    </r>
    <r>
      <rPr>
        <sz val="18"/>
        <rFont val="Times New Roman"/>
        <charset val="134"/>
      </rPr>
      <t>80</t>
    </r>
    <r>
      <rPr>
        <sz val="18"/>
        <rFont val="宋体"/>
        <charset val="134"/>
      </rPr>
      <t>头；关河村</t>
    </r>
    <r>
      <rPr>
        <sz val="18"/>
        <rFont val="Times New Roman"/>
        <charset val="134"/>
      </rPr>
      <t>35</t>
    </r>
    <r>
      <rPr>
        <sz val="18"/>
        <rFont val="宋体"/>
        <charset val="134"/>
      </rPr>
      <t>头；冯家村</t>
    </r>
    <r>
      <rPr>
        <sz val="18"/>
        <rFont val="Times New Roman"/>
        <charset val="134"/>
      </rPr>
      <t>3</t>
    </r>
    <r>
      <rPr>
        <sz val="18"/>
        <rFont val="宋体"/>
        <charset val="134"/>
      </rPr>
      <t>头；毛寨村</t>
    </r>
    <r>
      <rPr>
        <sz val="18"/>
        <rFont val="Times New Roman"/>
        <charset val="134"/>
      </rPr>
      <t>28</t>
    </r>
    <r>
      <rPr>
        <sz val="18"/>
        <rFont val="宋体"/>
        <charset val="134"/>
      </rPr>
      <t>头</t>
    </r>
  </si>
  <si>
    <t>大阳镇基础母牛购进到户补助项目</t>
  </si>
  <si>
    <r>
      <rPr>
        <sz val="18"/>
        <rFont val="宋体"/>
        <charset val="134"/>
      </rPr>
      <t>大阳镇投入</t>
    </r>
    <r>
      <rPr>
        <sz val="18"/>
        <rFont val="Times New Roman"/>
        <charset val="134"/>
      </rPr>
      <t>16.5</t>
    </r>
    <r>
      <rPr>
        <sz val="18"/>
        <rFont val="宋体"/>
        <charset val="134"/>
      </rPr>
      <t>万元脱贫户购进基础母牛</t>
    </r>
    <r>
      <rPr>
        <sz val="18"/>
        <rFont val="Times New Roman"/>
        <charset val="134"/>
      </rPr>
      <t>33</t>
    </r>
    <r>
      <rPr>
        <sz val="18"/>
        <rFont val="宋体"/>
        <charset val="134"/>
      </rPr>
      <t>头，每头补助</t>
    </r>
    <r>
      <rPr>
        <sz val="18"/>
        <rFont val="Times New Roman"/>
        <charset val="134"/>
      </rPr>
      <t>5000</t>
    </r>
    <r>
      <rPr>
        <sz val="18"/>
        <rFont val="宋体"/>
        <charset val="134"/>
      </rPr>
      <t>元。其中侯吴村</t>
    </r>
    <r>
      <rPr>
        <sz val="18"/>
        <rFont val="Times New Roman"/>
        <charset val="134"/>
      </rPr>
      <t>1</t>
    </r>
    <r>
      <rPr>
        <sz val="18"/>
        <rFont val="宋体"/>
        <charset val="134"/>
      </rPr>
      <t>户</t>
    </r>
    <r>
      <rPr>
        <sz val="18"/>
        <rFont val="Times New Roman"/>
        <charset val="134"/>
      </rPr>
      <t>2</t>
    </r>
    <r>
      <rPr>
        <sz val="18"/>
        <rFont val="宋体"/>
        <charset val="134"/>
      </rPr>
      <t>头，小杨村</t>
    </r>
    <r>
      <rPr>
        <sz val="18"/>
        <rFont val="Times New Roman"/>
        <charset val="134"/>
      </rPr>
      <t>1</t>
    </r>
    <r>
      <rPr>
        <sz val="18"/>
        <rFont val="宋体"/>
        <charset val="134"/>
      </rPr>
      <t>户</t>
    </r>
    <r>
      <rPr>
        <sz val="18"/>
        <rFont val="Times New Roman"/>
        <charset val="134"/>
      </rPr>
      <t>1</t>
    </r>
    <r>
      <rPr>
        <sz val="18"/>
        <rFont val="宋体"/>
        <charset val="134"/>
      </rPr>
      <t>头，陈阳村</t>
    </r>
    <r>
      <rPr>
        <sz val="18"/>
        <rFont val="Times New Roman"/>
        <charset val="134"/>
      </rPr>
      <t>4</t>
    </r>
    <r>
      <rPr>
        <sz val="18"/>
        <rFont val="宋体"/>
        <charset val="134"/>
      </rPr>
      <t>户</t>
    </r>
    <r>
      <rPr>
        <sz val="18"/>
        <rFont val="Times New Roman"/>
        <charset val="134"/>
      </rPr>
      <t>4</t>
    </r>
    <r>
      <rPr>
        <sz val="18"/>
        <rFont val="宋体"/>
        <charset val="134"/>
      </rPr>
      <t>头，吴家村</t>
    </r>
    <r>
      <rPr>
        <sz val="18"/>
        <rFont val="Times New Roman"/>
        <charset val="134"/>
      </rPr>
      <t>1</t>
    </r>
    <r>
      <rPr>
        <sz val="18"/>
        <rFont val="宋体"/>
        <charset val="134"/>
      </rPr>
      <t>户</t>
    </r>
    <r>
      <rPr>
        <sz val="18"/>
        <rFont val="Times New Roman"/>
        <charset val="134"/>
      </rPr>
      <t>2</t>
    </r>
    <r>
      <rPr>
        <sz val="18"/>
        <rFont val="宋体"/>
        <charset val="134"/>
      </rPr>
      <t>头，闫庄村</t>
    </r>
    <r>
      <rPr>
        <sz val="18"/>
        <rFont val="Times New Roman"/>
        <charset val="134"/>
      </rPr>
      <t>1</t>
    </r>
    <r>
      <rPr>
        <sz val="18"/>
        <rFont val="宋体"/>
        <charset val="134"/>
      </rPr>
      <t>户</t>
    </r>
    <r>
      <rPr>
        <sz val="18"/>
        <rFont val="Times New Roman"/>
        <charset val="134"/>
      </rPr>
      <t>2</t>
    </r>
    <r>
      <rPr>
        <sz val="18"/>
        <rFont val="宋体"/>
        <charset val="134"/>
      </rPr>
      <t>头，水滩村</t>
    </r>
    <r>
      <rPr>
        <sz val="18"/>
        <rFont val="Times New Roman"/>
        <charset val="134"/>
      </rPr>
      <t>4</t>
    </r>
    <r>
      <rPr>
        <sz val="18"/>
        <rFont val="宋体"/>
        <charset val="134"/>
      </rPr>
      <t>户</t>
    </r>
    <r>
      <rPr>
        <sz val="18"/>
        <rFont val="Times New Roman"/>
        <charset val="134"/>
      </rPr>
      <t>4</t>
    </r>
    <r>
      <rPr>
        <sz val="18"/>
        <rFont val="宋体"/>
        <charset val="134"/>
      </rPr>
      <t>头，东沟村</t>
    </r>
    <r>
      <rPr>
        <sz val="18"/>
        <rFont val="Times New Roman"/>
        <charset val="134"/>
      </rPr>
      <t>9</t>
    </r>
    <r>
      <rPr>
        <sz val="18"/>
        <rFont val="宋体"/>
        <charset val="134"/>
      </rPr>
      <t>户</t>
    </r>
    <r>
      <rPr>
        <sz val="18"/>
        <rFont val="Times New Roman"/>
        <charset val="134"/>
      </rPr>
      <t>13</t>
    </r>
    <r>
      <rPr>
        <sz val="18"/>
        <rFont val="宋体"/>
        <charset val="134"/>
      </rPr>
      <t>头，大阳村</t>
    </r>
    <r>
      <rPr>
        <sz val="18"/>
        <rFont val="Times New Roman"/>
        <charset val="134"/>
      </rPr>
      <t>1</t>
    </r>
    <r>
      <rPr>
        <sz val="18"/>
        <rFont val="宋体"/>
        <charset val="134"/>
      </rPr>
      <t>户</t>
    </r>
    <r>
      <rPr>
        <sz val="18"/>
        <rFont val="Times New Roman"/>
        <charset val="134"/>
      </rPr>
      <t>5</t>
    </r>
    <r>
      <rPr>
        <sz val="18"/>
        <rFont val="宋体"/>
        <charset val="134"/>
      </rPr>
      <t>头。</t>
    </r>
  </si>
  <si>
    <t>胡川镇基础母牛购进到户补助项目</t>
  </si>
  <si>
    <r>
      <rPr>
        <sz val="18"/>
        <rFont val="宋体"/>
        <charset val="134"/>
      </rPr>
      <t>在胡川镇投入</t>
    </r>
    <r>
      <rPr>
        <sz val="18"/>
        <rFont val="Times New Roman"/>
        <charset val="134"/>
      </rPr>
      <t>30.5</t>
    </r>
    <r>
      <rPr>
        <sz val="18"/>
        <rFont val="宋体"/>
        <charset val="134"/>
      </rPr>
      <t>万元脱贫户购进基础母牛</t>
    </r>
    <r>
      <rPr>
        <sz val="18"/>
        <rFont val="Times New Roman"/>
        <charset val="134"/>
      </rPr>
      <t>61</t>
    </r>
    <r>
      <rPr>
        <sz val="18"/>
        <rFont val="宋体"/>
        <charset val="134"/>
      </rPr>
      <t>头，每头补助</t>
    </r>
    <r>
      <rPr>
        <sz val="18"/>
        <rFont val="Times New Roman"/>
        <charset val="134"/>
      </rPr>
      <t>5000</t>
    </r>
    <r>
      <rPr>
        <sz val="18"/>
        <rFont val="宋体"/>
        <charset val="134"/>
      </rPr>
      <t>元。其中王安村</t>
    </r>
    <r>
      <rPr>
        <sz val="18"/>
        <rFont val="Times New Roman"/>
        <charset val="134"/>
      </rPr>
      <t>1</t>
    </r>
    <r>
      <rPr>
        <sz val="18"/>
        <rFont val="宋体"/>
        <charset val="134"/>
      </rPr>
      <t>户</t>
    </r>
    <r>
      <rPr>
        <sz val="18"/>
        <rFont val="Times New Roman"/>
        <charset val="134"/>
      </rPr>
      <t>1</t>
    </r>
    <r>
      <rPr>
        <sz val="18"/>
        <rFont val="宋体"/>
        <charset val="134"/>
      </rPr>
      <t>头，深坷村</t>
    </r>
    <r>
      <rPr>
        <sz val="18"/>
        <rFont val="Times New Roman"/>
        <charset val="134"/>
      </rPr>
      <t>20</t>
    </r>
    <r>
      <rPr>
        <sz val="18"/>
        <rFont val="宋体"/>
        <charset val="134"/>
      </rPr>
      <t>户</t>
    </r>
    <r>
      <rPr>
        <sz val="18"/>
        <rFont val="Times New Roman"/>
        <charset val="134"/>
      </rPr>
      <t>21</t>
    </r>
    <r>
      <rPr>
        <sz val="18"/>
        <rFont val="宋体"/>
        <charset val="134"/>
      </rPr>
      <t>头，张堡村</t>
    </r>
    <r>
      <rPr>
        <sz val="18"/>
        <rFont val="Times New Roman"/>
        <charset val="134"/>
      </rPr>
      <t>16</t>
    </r>
    <r>
      <rPr>
        <sz val="18"/>
        <rFont val="宋体"/>
        <charset val="134"/>
      </rPr>
      <t>户</t>
    </r>
    <r>
      <rPr>
        <sz val="18"/>
        <rFont val="Times New Roman"/>
        <charset val="134"/>
      </rPr>
      <t>16</t>
    </r>
    <r>
      <rPr>
        <sz val="18"/>
        <rFont val="宋体"/>
        <charset val="134"/>
      </rPr>
      <t>头，阳山村</t>
    </r>
    <r>
      <rPr>
        <sz val="18"/>
        <rFont val="Times New Roman"/>
        <charset val="134"/>
      </rPr>
      <t>9</t>
    </r>
    <r>
      <rPr>
        <sz val="18"/>
        <rFont val="宋体"/>
        <charset val="134"/>
      </rPr>
      <t>户</t>
    </r>
    <r>
      <rPr>
        <sz val="18"/>
        <rFont val="Times New Roman"/>
        <charset val="134"/>
      </rPr>
      <t>12</t>
    </r>
    <r>
      <rPr>
        <sz val="18"/>
        <rFont val="宋体"/>
        <charset val="134"/>
      </rPr>
      <t>头，仓下村</t>
    </r>
    <r>
      <rPr>
        <sz val="18"/>
        <rFont val="Times New Roman"/>
        <charset val="134"/>
      </rPr>
      <t>10</t>
    </r>
    <r>
      <rPr>
        <sz val="18"/>
        <rFont val="宋体"/>
        <charset val="134"/>
      </rPr>
      <t>户</t>
    </r>
    <r>
      <rPr>
        <sz val="18"/>
        <rFont val="Times New Roman"/>
        <charset val="134"/>
      </rPr>
      <t>10</t>
    </r>
    <r>
      <rPr>
        <sz val="18"/>
        <rFont val="宋体"/>
        <charset val="134"/>
      </rPr>
      <t>头，刘塬村</t>
    </r>
    <r>
      <rPr>
        <sz val="18"/>
        <rFont val="Times New Roman"/>
        <charset val="134"/>
      </rPr>
      <t>1</t>
    </r>
    <r>
      <rPr>
        <sz val="18"/>
        <rFont val="宋体"/>
        <charset val="134"/>
      </rPr>
      <t>户</t>
    </r>
    <r>
      <rPr>
        <sz val="18"/>
        <rFont val="Times New Roman"/>
        <charset val="134"/>
      </rPr>
      <t>1</t>
    </r>
    <r>
      <rPr>
        <sz val="18"/>
        <rFont val="宋体"/>
        <charset val="134"/>
      </rPr>
      <t>头。</t>
    </r>
  </si>
  <si>
    <t>梁山镇基础母牛购进到户补助项目</t>
  </si>
  <si>
    <r>
      <rPr>
        <sz val="18"/>
        <rFont val="宋体"/>
        <charset val="134"/>
      </rPr>
      <t>在梁山镇投入</t>
    </r>
    <r>
      <rPr>
        <sz val="18"/>
        <rFont val="Times New Roman"/>
        <charset val="134"/>
      </rPr>
      <t>5.5</t>
    </r>
    <r>
      <rPr>
        <sz val="18"/>
        <rFont val="宋体"/>
        <charset val="134"/>
      </rPr>
      <t>万元脱贫户购进基础母牛</t>
    </r>
    <r>
      <rPr>
        <sz val="18"/>
        <rFont val="Times New Roman"/>
        <charset val="134"/>
      </rPr>
      <t>11</t>
    </r>
    <r>
      <rPr>
        <sz val="18"/>
        <rFont val="宋体"/>
        <charset val="134"/>
      </rPr>
      <t>头，每头补助</t>
    </r>
    <r>
      <rPr>
        <sz val="18"/>
        <rFont val="Times New Roman"/>
        <charset val="134"/>
      </rPr>
      <t>5000</t>
    </r>
    <r>
      <rPr>
        <sz val="18"/>
        <rFont val="宋体"/>
        <charset val="134"/>
      </rPr>
      <t>元。其中五方村</t>
    </r>
    <r>
      <rPr>
        <sz val="18"/>
        <rFont val="Times New Roman"/>
        <charset val="134"/>
      </rPr>
      <t>4</t>
    </r>
    <r>
      <rPr>
        <sz val="18"/>
        <rFont val="宋体"/>
        <charset val="134"/>
      </rPr>
      <t>户</t>
    </r>
    <r>
      <rPr>
        <sz val="18"/>
        <rFont val="Times New Roman"/>
        <charset val="134"/>
      </rPr>
      <t>8</t>
    </r>
    <r>
      <rPr>
        <sz val="18"/>
        <rFont val="宋体"/>
        <charset val="134"/>
      </rPr>
      <t>头，樱桃沟村</t>
    </r>
    <r>
      <rPr>
        <sz val="18"/>
        <rFont val="Times New Roman"/>
        <charset val="134"/>
      </rPr>
      <t>2</t>
    </r>
    <r>
      <rPr>
        <sz val="18"/>
        <rFont val="宋体"/>
        <charset val="134"/>
      </rPr>
      <t>户</t>
    </r>
    <r>
      <rPr>
        <sz val="18"/>
        <rFont val="Times New Roman"/>
        <charset val="134"/>
      </rPr>
      <t>3</t>
    </r>
    <r>
      <rPr>
        <sz val="18"/>
        <rFont val="宋体"/>
        <charset val="134"/>
      </rPr>
      <t>头。</t>
    </r>
  </si>
  <si>
    <t>马鹿镇基础母牛购进到户补助项目</t>
  </si>
  <si>
    <r>
      <rPr>
        <sz val="18"/>
        <rFont val="宋体"/>
        <charset val="134"/>
      </rPr>
      <t>在马鹿镇投入</t>
    </r>
    <r>
      <rPr>
        <sz val="18"/>
        <rFont val="Times New Roman"/>
        <charset val="134"/>
      </rPr>
      <t>30.5</t>
    </r>
    <r>
      <rPr>
        <sz val="18"/>
        <rFont val="宋体"/>
        <charset val="134"/>
      </rPr>
      <t>万元为</t>
    </r>
    <r>
      <rPr>
        <sz val="18"/>
        <rFont val="Times New Roman"/>
        <charset val="134"/>
      </rPr>
      <t>5</t>
    </r>
    <r>
      <rPr>
        <sz val="18"/>
        <rFont val="宋体"/>
        <charset val="134"/>
      </rPr>
      <t>村</t>
    </r>
    <r>
      <rPr>
        <sz val="18"/>
        <rFont val="Times New Roman"/>
        <charset val="134"/>
      </rPr>
      <t>50</t>
    </r>
    <r>
      <rPr>
        <sz val="18"/>
        <rFont val="宋体"/>
        <charset val="134"/>
      </rPr>
      <t>户脱贫户购进基础母牛</t>
    </r>
    <r>
      <rPr>
        <sz val="18"/>
        <rFont val="Times New Roman"/>
        <charset val="134"/>
      </rPr>
      <t>61</t>
    </r>
    <r>
      <rPr>
        <sz val="18"/>
        <rFont val="宋体"/>
        <charset val="134"/>
      </rPr>
      <t>头，每头补助</t>
    </r>
    <r>
      <rPr>
        <sz val="18"/>
        <rFont val="Times New Roman"/>
        <charset val="134"/>
      </rPr>
      <t>5000</t>
    </r>
    <r>
      <rPr>
        <sz val="18"/>
        <rFont val="宋体"/>
        <charset val="134"/>
      </rPr>
      <t>元。其中草川村</t>
    </r>
    <r>
      <rPr>
        <sz val="18"/>
        <rFont val="Times New Roman"/>
        <charset val="134"/>
      </rPr>
      <t>11</t>
    </r>
    <r>
      <rPr>
        <sz val="18"/>
        <rFont val="宋体"/>
        <charset val="134"/>
      </rPr>
      <t>户</t>
    </r>
    <r>
      <rPr>
        <sz val="18"/>
        <rFont val="Times New Roman"/>
        <charset val="134"/>
      </rPr>
      <t>11</t>
    </r>
    <r>
      <rPr>
        <sz val="18"/>
        <rFont val="宋体"/>
        <charset val="134"/>
      </rPr>
      <t>头，堡梁村</t>
    </r>
    <r>
      <rPr>
        <sz val="18"/>
        <rFont val="Times New Roman"/>
        <charset val="134"/>
      </rPr>
      <t>1</t>
    </r>
    <r>
      <rPr>
        <sz val="18"/>
        <rFont val="宋体"/>
        <charset val="134"/>
      </rPr>
      <t>户</t>
    </r>
    <r>
      <rPr>
        <sz val="18"/>
        <rFont val="Times New Roman"/>
        <charset val="134"/>
      </rPr>
      <t>2</t>
    </r>
    <r>
      <rPr>
        <sz val="18"/>
        <rFont val="宋体"/>
        <charset val="134"/>
      </rPr>
      <t>头，寺湾村</t>
    </r>
    <r>
      <rPr>
        <sz val="18"/>
        <rFont val="Times New Roman"/>
        <charset val="134"/>
      </rPr>
      <t>6</t>
    </r>
    <r>
      <rPr>
        <sz val="18"/>
        <rFont val="宋体"/>
        <charset val="134"/>
      </rPr>
      <t>户</t>
    </r>
    <r>
      <rPr>
        <sz val="18"/>
        <rFont val="Times New Roman"/>
        <charset val="134"/>
      </rPr>
      <t>12</t>
    </r>
    <r>
      <rPr>
        <sz val="18"/>
        <rFont val="宋体"/>
        <charset val="134"/>
      </rPr>
      <t>头，韩河村</t>
    </r>
    <r>
      <rPr>
        <sz val="18"/>
        <rFont val="Times New Roman"/>
        <charset val="134"/>
      </rPr>
      <t>12</t>
    </r>
    <r>
      <rPr>
        <sz val="18"/>
        <rFont val="宋体"/>
        <charset val="134"/>
      </rPr>
      <t>户</t>
    </r>
    <r>
      <rPr>
        <sz val="18"/>
        <rFont val="Times New Roman"/>
        <charset val="134"/>
      </rPr>
      <t>16</t>
    </r>
    <r>
      <rPr>
        <sz val="18"/>
        <rFont val="宋体"/>
        <charset val="134"/>
      </rPr>
      <t>头，金川村</t>
    </r>
    <r>
      <rPr>
        <sz val="18"/>
        <rFont val="Times New Roman"/>
        <charset val="134"/>
      </rPr>
      <t>20</t>
    </r>
    <r>
      <rPr>
        <sz val="18"/>
        <rFont val="宋体"/>
        <charset val="134"/>
      </rPr>
      <t>户</t>
    </r>
    <r>
      <rPr>
        <sz val="18"/>
        <rFont val="Times New Roman"/>
        <charset val="134"/>
      </rPr>
      <t>20</t>
    </r>
    <r>
      <rPr>
        <sz val="18"/>
        <rFont val="宋体"/>
        <charset val="134"/>
      </rPr>
      <t>头</t>
    </r>
    <r>
      <rPr>
        <sz val="18"/>
        <rFont val="Times New Roman"/>
        <charset val="134"/>
      </rPr>
      <t>,</t>
    </r>
    <r>
      <rPr>
        <sz val="18"/>
        <rFont val="宋体"/>
        <charset val="134"/>
      </rPr>
      <t>。</t>
    </r>
  </si>
  <si>
    <t>刘堡镇基础母牛购进到户补助项目</t>
  </si>
  <si>
    <r>
      <rPr>
        <sz val="18"/>
        <rFont val="宋体"/>
        <charset val="134"/>
      </rPr>
      <t>刘堡镇共实施基础母牛到户</t>
    </r>
    <r>
      <rPr>
        <sz val="18"/>
        <rFont val="Times New Roman"/>
        <charset val="134"/>
      </rPr>
      <t>46</t>
    </r>
    <r>
      <rPr>
        <sz val="18"/>
        <rFont val="宋体"/>
        <charset val="134"/>
      </rPr>
      <t>头，每头补助</t>
    </r>
    <r>
      <rPr>
        <sz val="18"/>
        <rFont val="Times New Roman"/>
        <charset val="134"/>
      </rPr>
      <t>5000</t>
    </r>
    <r>
      <rPr>
        <sz val="18"/>
        <rFont val="宋体"/>
        <charset val="134"/>
      </rPr>
      <t>元，共计补助</t>
    </r>
    <r>
      <rPr>
        <sz val="18"/>
        <rFont val="Times New Roman"/>
        <charset val="134"/>
      </rPr>
      <t>23</t>
    </r>
    <r>
      <rPr>
        <sz val="18"/>
        <rFont val="宋体"/>
        <charset val="134"/>
      </rPr>
      <t>万元，董家</t>
    </r>
    <r>
      <rPr>
        <sz val="18"/>
        <rFont val="Times New Roman"/>
        <charset val="134"/>
      </rPr>
      <t>2</t>
    </r>
    <r>
      <rPr>
        <sz val="18"/>
        <rFont val="宋体"/>
        <charset val="134"/>
      </rPr>
      <t>头牛，李山村</t>
    </r>
    <r>
      <rPr>
        <sz val="18"/>
        <rFont val="Times New Roman"/>
        <charset val="134"/>
      </rPr>
      <t>3</t>
    </r>
    <r>
      <rPr>
        <sz val="18"/>
        <rFont val="宋体"/>
        <charset val="134"/>
      </rPr>
      <t>头、刘堡村</t>
    </r>
    <r>
      <rPr>
        <sz val="18"/>
        <rFont val="Times New Roman"/>
        <charset val="134"/>
      </rPr>
      <t>5</t>
    </r>
    <r>
      <rPr>
        <sz val="18"/>
        <rFont val="宋体"/>
        <charset val="134"/>
      </rPr>
      <t>头，王山村</t>
    </r>
    <r>
      <rPr>
        <sz val="18"/>
        <rFont val="Times New Roman"/>
        <charset val="134"/>
      </rPr>
      <t>3</t>
    </r>
    <r>
      <rPr>
        <sz val="18"/>
        <rFont val="宋体"/>
        <charset val="134"/>
      </rPr>
      <t>头。丰银村</t>
    </r>
    <r>
      <rPr>
        <sz val="18"/>
        <rFont val="Times New Roman"/>
        <charset val="134"/>
      </rPr>
      <t>18</t>
    </r>
    <r>
      <rPr>
        <sz val="18"/>
        <rFont val="宋体"/>
        <charset val="134"/>
      </rPr>
      <t>头。</t>
    </r>
    <r>
      <rPr>
        <sz val="18"/>
        <rFont val="Times New Roman"/>
        <charset val="134"/>
      </rPr>
      <t xml:space="preserve"> </t>
    </r>
    <r>
      <rPr>
        <sz val="18"/>
        <rFont val="宋体"/>
        <charset val="134"/>
      </rPr>
      <t>小湾村</t>
    </r>
    <r>
      <rPr>
        <sz val="18"/>
        <rFont val="Times New Roman"/>
        <charset val="134"/>
      </rPr>
      <t>3</t>
    </r>
    <r>
      <rPr>
        <sz val="18"/>
        <rFont val="宋体"/>
        <charset val="134"/>
      </rPr>
      <t>头，杜家村</t>
    </r>
    <r>
      <rPr>
        <sz val="18"/>
        <rFont val="Times New Roman"/>
        <charset val="134"/>
      </rPr>
      <t>12</t>
    </r>
    <r>
      <rPr>
        <sz val="18"/>
        <rFont val="宋体"/>
        <charset val="134"/>
      </rPr>
      <t>头</t>
    </r>
  </si>
  <si>
    <t>木河乡基础母牛购进到户补助项目</t>
  </si>
  <si>
    <r>
      <rPr>
        <sz val="18"/>
        <rFont val="宋体"/>
        <charset val="134"/>
      </rPr>
      <t>木河乡投入</t>
    </r>
    <r>
      <rPr>
        <sz val="18"/>
        <rFont val="Times New Roman"/>
        <charset val="134"/>
      </rPr>
      <t>42.5</t>
    </r>
    <r>
      <rPr>
        <sz val="18"/>
        <rFont val="宋体"/>
        <charset val="134"/>
      </rPr>
      <t>万元脱贫户购进基础母牛</t>
    </r>
    <r>
      <rPr>
        <sz val="18"/>
        <rFont val="Times New Roman"/>
        <charset val="134"/>
      </rPr>
      <t>85</t>
    </r>
    <r>
      <rPr>
        <sz val="18"/>
        <rFont val="宋体"/>
        <charset val="134"/>
      </rPr>
      <t>头，每头补助</t>
    </r>
    <r>
      <rPr>
        <sz val="18"/>
        <rFont val="Times New Roman"/>
        <charset val="134"/>
      </rPr>
      <t>5000</t>
    </r>
    <r>
      <rPr>
        <sz val="18"/>
        <rFont val="宋体"/>
        <charset val="134"/>
      </rPr>
      <t>元。其中：李沟村</t>
    </r>
    <r>
      <rPr>
        <sz val="18"/>
        <rFont val="Times New Roman"/>
        <charset val="134"/>
      </rPr>
      <t>5</t>
    </r>
    <r>
      <rPr>
        <sz val="18"/>
        <rFont val="宋体"/>
        <charset val="134"/>
      </rPr>
      <t>户</t>
    </r>
    <r>
      <rPr>
        <sz val="18"/>
        <rFont val="Times New Roman"/>
        <charset val="134"/>
      </rPr>
      <t>5</t>
    </r>
    <r>
      <rPr>
        <sz val="18"/>
        <rFont val="宋体"/>
        <charset val="134"/>
      </rPr>
      <t>头，下庞村</t>
    </r>
    <r>
      <rPr>
        <sz val="18"/>
        <rFont val="Times New Roman"/>
        <charset val="134"/>
      </rPr>
      <t>80</t>
    </r>
    <r>
      <rPr>
        <sz val="18"/>
        <rFont val="宋体"/>
        <charset val="134"/>
      </rPr>
      <t>户</t>
    </r>
    <r>
      <rPr>
        <sz val="18"/>
        <rFont val="Times New Roman"/>
        <charset val="134"/>
      </rPr>
      <t>80</t>
    </r>
    <r>
      <rPr>
        <sz val="18"/>
        <rFont val="宋体"/>
        <charset val="134"/>
      </rPr>
      <t>头，</t>
    </r>
  </si>
  <si>
    <t>平安乡基础母牛购进到户补助项目</t>
  </si>
  <si>
    <r>
      <rPr>
        <sz val="18"/>
        <rFont val="宋体"/>
        <charset val="134"/>
      </rPr>
      <t>在平安乡投入</t>
    </r>
    <r>
      <rPr>
        <sz val="18"/>
        <rFont val="Times New Roman"/>
        <charset val="134"/>
      </rPr>
      <t>2</t>
    </r>
    <r>
      <rPr>
        <sz val="18"/>
        <rFont val="宋体"/>
        <charset val="134"/>
      </rPr>
      <t>万元脱贫户购进基础母牛</t>
    </r>
    <r>
      <rPr>
        <sz val="18"/>
        <rFont val="Times New Roman"/>
        <charset val="134"/>
      </rPr>
      <t>4</t>
    </r>
    <r>
      <rPr>
        <sz val="18"/>
        <rFont val="宋体"/>
        <charset val="134"/>
      </rPr>
      <t>头，每头补助</t>
    </r>
    <r>
      <rPr>
        <sz val="18"/>
        <rFont val="Times New Roman"/>
        <charset val="134"/>
      </rPr>
      <t>5000</t>
    </r>
    <r>
      <rPr>
        <sz val="18"/>
        <rFont val="宋体"/>
        <charset val="134"/>
      </rPr>
      <t>元。其中磨马村</t>
    </r>
    <r>
      <rPr>
        <sz val="18"/>
        <rFont val="Times New Roman"/>
        <charset val="134"/>
      </rPr>
      <t>2</t>
    </r>
    <r>
      <rPr>
        <sz val="18"/>
        <rFont val="宋体"/>
        <charset val="134"/>
      </rPr>
      <t>户</t>
    </r>
    <r>
      <rPr>
        <sz val="18"/>
        <rFont val="Times New Roman"/>
        <charset val="134"/>
      </rPr>
      <t>4</t>
    </r>
    <r>
      <rPr>
        <sz val="18"/>
        <rFont val="宋体"/>
        <charset val="134"/>
      </rPr>
      <t>头。</t>
    </r>
  </si>
  <si>
    <t>闫家乡基础母牛购进到户补助项目</t>
  </si>
  <si>
    <r>
      <rPr>
        <sz val="18"/>
        <rFont val="宋体"/>
        <charset val="134"/>
      </rPr>
      <t>闫家乡投入</t>
    </r>
    <r>
      <rPr>
        <sz val="18"/>
        <rFont val="Times New Roman"/>
        <charset val="134"/>
      </rPr>
      <t>11</t>
    </r>
    <r>
      <rPr>
        <sz val="18"/>
        <rFont val="宋体"/>
        <charset val="134"/>
      </rPr>
      <t>万元脱贫户购进基础母牛</t>
    </r>
    <r>
      <rPr>
        <sz val="18"/>
        <rFont val="Times New Roman"/>
        <charset val="134"/>
      </rPr>
      <t>22</t>
    </r>
    <r>
      <rPr>
        <sz val="18"/>
        <rFont val="宋体"/>
        <charset val="134"/>
      </rPr>
      <t>头，每头补助</t>
    </r>
    <r>
      <rPr>
        <sz val="18"/>
        <rFont val="Times New Roman"/>
        <charset val="134"/>
      </rPr>
      <t>5000</t>
    </r>
    <r>
      <rPr>
        <sz val="18"/>
        <rFont val="宋体"/>
        <charset val="134"/>
      </rPr>
      <t>元。其中草川梁村</t>
    </r>
    <r>
      <rPr>
        <sz val="18"/>
        <rFont val="Times New Roman"/>
        <charset val="134"/>
      </rPr>
      <t>9</t>
    </r>
    <r>
      <rPr>
        <sz val="18"/>
        <rFont val="宋体"/>
        <charset val="134"/>
      </rPr>
      <t>户</t>
    </r>
    <r>
      <rPr>
        <sz val="18"/>
        <rFont val="Times New Roman"/>
        <charset val="134"/>
      </rPr>
      <t>17</t>
    </r>
    <r>
      <rPr>
        <sz val="18"/>
        <rFont val="宋体"/>
        <charset val="134"/>
      </rPr>
      <t>头，王坪村</t>
    </r>
    <r>
      <rPr>
        <sz val="18"/>
        <rFont val="Times New Roman"/>
        <charset val="134"/>
      </rPr>
      <t>2</t>
    </r>
    <r>
      <rPr>
        <sz val="18"/>
        <rFont val="宋体"/>
        <charset val="134"/>
      </rPr>
      <t>户</t>
    </r>
    <r>
      <rPr>
        <sz val="18"/>
        <rFont val="Times New Roman"/>
        <charset val="134"/>
      </rPr>
      <t>4</t>
    </r>
    <r>
      <rPr>
        <sz val="18"/>
        <rFont val="宋体"/>
        <charset val="134"/>
      </rPr>
      <t>头，后山村</t>
    </r>
    <r>
      <rPr>
        <sz val="18"/>
        <rFont val="Times New Roman"/>
        <charset val="134"/>
      </rPr>
      <t>1</t>
    </r>
    <r>
      <rPr>
        <sz val="18"/>
        <rFont val="宋体"/>
        <charset val="134"/>
      </rPr>
      <t>头。</t>
    </r>
  </si>
  <si>
    <t>张棉驿乡基础母牛购进到户补助项目</t>
  </si>
  <si>
    <r>
      <rPr>
        <sz val="18"/>
        <rFont val="宋体"/>
        <charset val="134"/>
      </rPr>
      <t>在张棉驿乡投入</t>
    </r>
    <r>
      <rPr>
        <sz val="18"/>
        <rFont val="Times New Roman"/>
        <charset val="134"/>
      </rPr>
      <t>56.5</t>
    </r>
    <r>
      <rPr>
        <sz val="18"/>
        <rFont val="宋体"/>
        <charset val="134"/>
      </rPr>
      <t>万元脱贫户购进基础母牛</t>
    </r>
    <r>
      <rPr>
        <sz val="18"/>
        <rFont val="Times New Roman"/>
        <charset val="134"/>
      </rPr>
      <t>109</t>
    </r>
    <r>
      <rPr>
        <sz val="18"/>
        <rFont val="宋体"/>
        <charset val="134"/>
      </rPr>
      <t>户</t>
    </r>
    <r>
      <rPr>
        <sz val="18"/>
        <rFont val="Times New Roman"/>
        <charset val="134"/>
      </rPr>
      <t>113</t>
    </r>
    <r>
      <rPr>
        <sz val="18"/>
        <rFont val="宋体"/>
        <charset val="134"/>
      </rPr>
      <t>头，每头补助</t>
    </r>
    <r>
      <rPr>
        <sz val="18"/>
        <rFont val="Times New Roman"/>
        <charset val="134"/>
      </rPr>
      <t>5000</t>
    </r>
    <r>
      <rPr>
        <sz val="18"/>
        <rFont val="宋体"/>
        <charset val="134"/>
      </rPr>
      <t>元。其中盘山村</t>
    </r>
    <r>
      <rPr>
        <sz val="18"/>
        <rFont val="Times New Roman"/>
        <charset val="134"/>
      </rPr>
      <t>32</t>
    </r>
    <r>
      <rPr>
        <sz val="18"/>
        <rFont val="宋体"/>
        <charset val="134"/>
      </rPr>
      <t>户</t>
    </r>
    <r>
      <rPr>
        <sz val="18"/>
        <rFont val="Times New Roman"/>
        <charset val="134"/>
      </rPr>
      <t>32</t>
    </r>
    <r>
      <rPr>
        <sz val="18"/>
        <rFont val="宋体"/>
        <charset val="134"/>
      </rPr>
      <t>头，周家村</t>
    </r>
    <r>
      <rPr>
        <sz val="18"/>
        <rFont val="Times New Roman"/>
        <charset val="134"/>
      </rPr>
      <t>56</t>
    </r>
    <r>
      <rPr>
        <sz val="18"/>
        <rFont val="宋体"/>
        <charset val="134"/>
      </rPr>
      <t>户</t>
    </r>
    <r>
      <rPr>
        <sz val="18"/>
        <rFont val="Times New Roman"/>
        <charset val="134"/>
      </rPr>
      <t>56</t>
    </r>
    <r>
      <rPr>
        <sz val="18"/>
        <rFont val="宋体"/>
        <charset val="134"/>
      </rPr>
      <t>头，东峡村</t>
    </r>
    <r>
      <rPr>
        <sz val="18"/>
        <rFont val="Times New Roman"/>
        <charset val="134"/>
      </rPr>
      <t>12</t>
    </r>
    <r>
      <rPr>
        <sz val="18"/>
        <rFont val="宋体"/>
        <charset val="134"/>
      </rPr>
      <t>户</t>
    </r>
    <r>
      <rPr>
        <sz val="18"/>
        <rFont val="Times New Roman"/>
        <charset val="134"/>
      </rPr>
      <t>16</t>
    </r>
    <r>
      <rPr>
        <sz val="18"/>
        <rFont val="宋体"/>
        <charset val="134"/>
      </rPr>
      <t>头，田湾村</t>
    </r>
    <r>
      <rPr>
        <sz val="18"/>
        <rFont val="Times New Roman"/>
        <charset val="134"/>
      </rPr>
      <t>9</t>
    </r>
    <r>
      <rPr>
        <sz val="18"/>
        <rFont val="宋体"/>
        <charset val="134"/>
      </rPr>
      <t>户</t>
    </r>
    <r>
      <rPr>
        <sz val="18"/>
        <rFont val="Times New Roman"/>
        <charset val="134"/>
      </rPr>
      <t>9</t>
    </r>
    <r>
      <rPr>
        <sz val="18"/>
        <rFont val="宋体"/>
        <charset val="134"/>
      </rPr>
      <t>头。</t>
    </r>
  </si>
  <si>
    <t>连五乡基础母牛购进到户补助项目</t>
  </si>
  <si>
    <r>
      <rPr>
        <sz val="18"/>
        <rFont val="宋体"/>
        <charset val="134"/>
      </rPr>
      <t>连五乡投入</t>
    </r>
    <r>
      <rPr>
        <sz val="18"/>
        <rFont val="Times New Roman"/>
        <charset val="134"/>
      </rPr>
      <t>12.5</t>
    </r>
    <r>
      <rPr>
        <sz val="18"/>
        <rFont val="宋体"/>
        <charset val="134"/>
      </rPr>
      <t>万元脱贫户购进基础母牛</t>
    </r>
    <r>
      <rPr>
        <sz val="18"/>
        <rFont val="Times New Roman"/>
        <charset val="134"/>
      </rPr>
      <t>25</t>
    </r>
    <r>
      <rPr>
        <sz val="18"/>
        <rFont val="宋体"/>
        <charset val="134"/>
      </rPr>
      <t>头，每头补助</t>
    </r>
    <r>
      <rPr>
        <sz val="18"/>
        <rFont val="Times New Roman"/>
        <charset val="134"/>
      </rPr>
      <t>5000</t>
    </r>
    <r>
      <rPr>
        <sz val="18"/>
        <rFont val="宋体"/>
        <charset val="134"/>
      </rPr>
      <t>元。其中李家村</t>
    </r>
    <r>
      <rPr>
        <sz val="18"/>
        <rFont val="Times New Roman"/>
        <charset val="134"/>
      </rPr>
      <t>1</t>
    </r>
    <r>
      <rPr>
        <sz val="18"/>
        <rFont val="宋体"/>
        <charset val="134"/>
      </rPr>
      <t>户</t>
    </r>
    <r>
      <rPr>
        <sz val="18"/>
        <rFont val="Times New Roman"/>
        <charset val="134"/>
      </rPr>
      <t>2</t>
    </r>
    <r>
      <rPr>
        <sz val="18"/>
        <rFont val="宋体"/>
        <charset val="134"/>
      </rPr>
      <t>头，高庄村</t>
    </r>
    <r>
      <rPr>
        <sz val="18"/>
        <rFont val="Times New Roman"/>
        <charset val="134"/>
      </rPr>
      <t>3</t>
    </r>
    <r>
      <rPr>
        <sz val="18"/>
        <rFont val="宋体"/>
        <charset val="134"/>
      </rPr>
      <t>户</t>
    </r>
    <r>
      <rPr>
        <sz val="18"/>
        <rFont val="Times New Roman"/>
        <charset val="134"/>
      </rPr>
      <t>8</t>
    </r>
    <r>
      <rPr>
        <sz val="18"/>
        <rFont val="宋体"/>
        <charset val="134"/>
      </rPr>
      <t>头，中渠村</t>
    </r>
    <r>
      <rPr>
        <sz val="18"/>
        <rFont val="Times New Roman"/>
        <charset val="134"/>
      </rPr>
      <t>1</t>
    </r>
    <r>
      <rPr>
        <sz val="18"/>
        <rFont val="宋体"/>
        <charset val="134"/>
      </rPr>
      <t>户</t>
    </r>
    <r>
      <rPr>
        <sz val="18"/>
        <rFont val="Times New Roman"/>
        <charset val="134"/>
      </rPr>
      <t>1</t>
    </r>
    <r>
      <rPr>
        <sz val="18"/>
        <rFont val="宋体"/>
        <charset val="134"/>
      </rPr>
      <t>头，陈家村</t>
    </r>
    <r>
      <rPr>
        <sz val="18"/>
        <rFont val="Times New Roman"/>
        <charset val="134"/>
      </rPr>
      <t>5</t>
    </r>
    <r>
      <rPr>
        <sz val="18"/>
        <rFont val="宋体"/>
        <charset val="134"/>
      </rPr>
      <t>户</t>
    </r>
    <r>
      <rPr>
        <sz val="18"/>
        <rFont val="Times New Roman"/>
        <charset val="134"/>
      </rPr>
      <t>10</t>
    </r>
    <r>
      <rPr>
        <sz val="18"/>
        <rFont val="宋体"/>
        <charset val="134"/>
      </rPr>
      <t>头，兰家村</t>
    </r>
    <r>
      <rPr>
        <sz val="18"/>
        <rFont val="Times New Roman"/>
        <charset val="134"/>
      </rPr>
      <t>3</t>
    </r>
    <r>
      <rPr>
        <sz val="18"/>
        <rFont val="宋体"/>
        <charset val="134"/>
      </rPr>
      <t>户</t>
    </r>
    <r>
      <rPr>
        <sz val="18"/>
        <rFont val="Times New Roman"/>
        <charset val="134"/>
      </rPr>
      <t>4</t>
    </r>
    <r>
      <rPr>
        <sz val="18"/>
        <rFont val="宋体"/>
        <charset val="134"/>
      </rPr>
      <t>头</t>
    </r>
  </si>
  <si>
    <t>基础母羊购进到户补助项目（脱贫户）</t>
  </si>
  <si>
    <r>
      <rPr>
        <b/>
        <sz val="18"/>
        <rFont val="宋体"/>
        <charset val="134"/>
      </rPr>
      <t>在</t>
    </r>
    <r>
      <rPr>
        <b/>
        <sz val="18"/>
        <rFont val="Times New Roman"/>
        <charset val="134"/>
      </rPr>
      <t>13</t>
    </r>
    <r>
      <rPr>
        <b/>
        <sz val="18"/>
        <rFont val="宋体"/>
        <charset val="134"/>
      </rPr>
      <t>乡镇投入</t>
    </r>
    <r>
      <rPr>
        <b/>
        <sz val="18"/>
        <rFont val="Times New Roman"/>
        <charset val="134"/>
      </rPr>
      <t>100.45</t>
    </r>
    <r>
      <rPr>
        <b/>
        <sz val="18"/>
        <rFont val="宋体"/>
        <charset val="134"/>
      </rPr>
      <t>万元用于脱贫户购进基础母羊</t>
    </r>
    <r>
      <rPr>
        <b/>
        <sz val="18"/>
        <rFont val="Times New Roman"/>
        <charset val="134"/>
      </rPr>
      <t>2009</t>
    </r>
    <r>
      <rPr>
        <b/>
        <sz val="18"/>
        <rFont val="宋体"/>
        <charset val="134"/>
      </rPr>
      <t>只，每只补助</t>
    </r>
    <r>
      <rPr>
        <b/>
        <sz val="18"/>
        <rFont val="Times New Roman"/>
        <charset val="134"/>
      </rPr>
      <t>500</t>
    </r>
    <r>
      <rPr>
        <b/>
        <sz val="18"/>
        <rFont val="宋体"/>
        <charset val="134"/>
      </rPr>
      <t>元。</t>
    </r>
  </si>
  <si>
    <t>张家川镇基础母羊购进到户补助项目</t>
  </si>
  <si>
    <r>
      <rPr>
        <sz val="18"/>
        <rFont val="宋体"/>
        <charset val="134"/>
      </rPr>
      <t>在张家川镇投入</t>
    </r>
    <r>
      <rPr>
        <sz val="18"/>
        <rFont val="Times New Roman"/>
        <charset val="134"/>
      </rPr>
      <t>9</t>
    </r>
    <r>
      <rPr>
        <sz val="18"/>
        <rFont val="宋体"/>
        <charset val="134"/>
      </rPr>
      <t>万元脱贫户购进基础母羊</t>
    </r>
    <r>
      <rPr>
        <sz val="18"/>
        <rFont val="Times New Roman"/>
        <charset val="134"/>
      </rPr>
      <t>180</t>
    </r>
    <r>
      <rPr>
        <sz val="18"/>
        <rFont val="宋体"/>
        <charset val="134"/>
      </rPr>
      <t>只，每只补助</t>
    </r>
    <r>
      <rPr>
        <sz val="18"/>
        <rFont val="Times New Roman"/>
        <charset val="134"/>
      </rPr>
      <t>500</t>
    </r>
    <r>
      <rPr>
        <sz val="18"/>
        <rFont val="宋体"/>
        <charset val="134"/>
      </rPr>
      <t>元。其中大堡村</t>
    </r>
    <r>
      <rPr>
        <sz val="18"/>
        <rFont val="Times New Roman"/>
        <charset val="134"/>
      </rPr>
      <t>1</t>
    </r>
    <r>
      <rPr>
        <sz val="18"/>
        <rFont val="宋体"/>
        <charset val="134"/>
      </rPr>
      <t>户</t>
    </r>
    <r>
      <rPr>
        <sz val="18"/>
        <rFont val="Times New Roman"/>
        <charset val="134"/>
      </rPr>
      <t>10</t>
    </r>
    <r>
      <rPr>
        <sz val="18"/>
        <rFont val="宋体"/>
        <charset val="134"/>
      </rPr>
      <t>只、袁川村</t>
    </r>
    <r>
      <rPr>
        <sz val="18"/>
        <rFont val="Times New Roman"/>
        <charset val="134"/>
      </rPr>
      <t>2</t>
    </r>
    <r>
      <rPr>
        <sz val="18"/>
        <rFont val="宋体"/>
        <charset val="134"/>
      </rPr>
      <t>户</t>
    </r>
    <r>
      <rPr>
        <sz val="18"/>
        <rFont val="Times New Roman"/>
        <charset val="134"/>
      </rPr>
      <t>50</t>
    </r>
    <r>
      <rPr>
        <sz val="18"/>
        <rFont val="宋体"/>
        <charset val="134"/>
      </rPr>
      <t>只、堡山村</t>
    </r>
    <r>
      <rPr>
        <sz val="18"/>
        <rFont val="Times New Roman"/>
        <charset val="134"/>
      </rPr>
      <t>2</t>
    </r>
    <r>
      <rPr>
        <sz val="18"/>
        <rFont val="宋体"/>
        <charset val="134"/>
      </rPr>
      <t>户</t>
    </r>
    <r>
      <rPr>
        <sz val="18"/>
        <rFont val="Times New Roman"/>
        <charset val="134"/>
      </rPr>
      <t>50</t>
    </r>
    <r>
      <rPr>
        <sz val="18"/>
        <rFont val="宋体"/>
        <charset val="134"/>
      </rPr>
      <t>只、赵阳村</t>
    </r>
    <r>
      <rPr>
        <sz val="18"/>
        <rFont val="Times New Roman"/>
        <charset val="134"/>
      </rPr>
      <t>1</t>
    </r>
    <r>
      <rPr>
        <sz val="18"/>
        <rFont val="宋体"/>
        <charset val="134"/>
      </rPr>
      <t>户</t>
    </r>
    <r>
      <rPr>
        <sz val="18"/>
        <rFont val="Times New Roman"/>
        <charset val="134"/>
      </rPr>
      <t>10</t>
    </r>
    <r>
      <rPr>
        <sz val="18"/>
        <rFont val="宋体"/>
        <charset val="134"/>
      </rPr>
      <t>只、孟寺村</t>
    </r>
    <r>
      <rPr>
        <sz val="18"/>
        <rFont val="Times New Roman"/>
        <charset val="134"/>
      </rPr>
      <t>2</t>
    </r>
    <r>
      <rPr>
        <sz val="18"/>
        <rFont val="宋体"/>
        <charset val="134"/>
      </rPr>
      <t>户</t>
    </r>
    <r>
      <rPr>
        <sz val="18"/>
        <rFont val="Times New Roman"/>
        <charset val="134"/>
      </rPr>
      <t>40</t>
    </r>
    <r>
      <rPr>
        <sz val="18"/>
        <rFont val="宋体"/>
        <charset val="134"/>
      </rPr>
      <t>只、上磨村</t>
    </r>
    <r>
      <rPr>
        <sz val="18"/>
        <rFont val="Times New Roman"/>
        <charset val="134"/>
      </rPr>
      <t>1</t>
    </r>
    <r>
      <rPr>
        <sz val="18"/>
        <rFont val="宋体"/>
        <charset val="134"/>
      </rPr>
      <t>户</t>
    </r>
    <r>
      <rPr>
        <sz val="18"/>
        <rFont val="Times New Roman"/>
        <charset val="134"/>
      </rPr>
      <t>20</t>
    </r>
    <r>
      <rPr>
        <sz val="18"/>
        <rFont val="宋体"/>
        <charset val="134"/>
      </rPr>
      <t>只。</t>
    </r>
  </si>
  <si>
    <t>形成规模化养殖，带动畜牧业发展</t>
  </si>
  <si>
    <t>通过发放补贴，提高农民养羊的积极性，增加农民收入。</t>
  </si>
  <si>
    <t>龙山镇基础母羊购进到户补助项目</t>
  </si>
  <si>
    <r>
      <rPr>
        <sz val="18"/>
        <rFont val="宋体"/>
        <charset val="134"/>
      </rPr>
      <t>在龙山镇投入</t>
    </r>
    <r>
      <rPr>
        <sz val="18"/>
        <rFont val="Times New Roman"/>
        <charset val="134"/>
      </rPr>
      <t>6.75</t>
    </r>
    <r>
      <rPr>
        <sz val="18"/>
        <rFont val="宋体"/>
        <charset val="134"/>
      </rPr>
      <t>万元脱贫户购进基础母羊</t>
    </r>
    <r>
      <rPr>
        <sz val="18"/>
        <rFont val="Times New Roman"/>
        <charset val="134"/>
      </rPr>
      <t>135</t>
    </r>
    <r>
      <rPr>
        <sz val="18"/>
        <rFont val="宋体"/>
        <charset val="134"/>
      </rPr>
      <t>只，每只补助</t>
    </r>
    <r>
      <rPr>
        <sz val="18"/>
        <rFont val="Times New Roman"/>
        <charset val="134"/>
      </rPr>
      <t>500</t>
    </r>
    <r>
      <rPr>
        <sz val="18"/>
        <rFont val="宋体"/>
        <charset val="134"/>
      </rPr>
      <t>元。其中南街村</t>
    </r>
    <r>
      <rPr>
        <sz val="18"/>
        <rFont val="Times New Roman"/>
        <charset val="134"/>
      </rPr>
      <t>20</t>
    </r>
    <r>
      <rPr>
        <sz val="18"/>
        <rFont val="宋体"/>
        <charset val="134"/>
      </rPr>
      <t>只，韩川村</t>
    </r>
    <r>
      <rPr>
        <sz val="18"/>
        <rFont val="Times New Roman"/>
        <charset val="134"/>
      </rPr>
      <t>20</t>
    </r>
    <r>
      <rPr>
        <sz val="18"/>
        <rFont val="宋体"/>
        <charset val="134"/>
      </rPr>
      <t>只，汪堡村</t>
    </r>
    <r>
      <rPr>
        <sz val="18"/>
        <rFont val="Times New Roman"/>
        <charset val="134"/>
      </rPr>
      <t>15</t>
    </r>
    <r>
      <rPr>
        <sz val="18"/>
        <rFont val="宋体"/>
        <charset val="134"/>
      </rPr>
      <t>只，榆树村</t>
    </r>
    <r>
      <rPr>
        <sz val="18"/>
        <rFont val="Times New Roman"/>
        <charset val="134"/>
      </rPr>
      <t>60</t>
    </r>
    <r>
      <rPr>
        <sz val="18"/>
        <rFont val="宋体"/>
        <charset val="134"/>
      </rPr>
      <t>只，连柯村</t>
    </r>
    <r>
      <rPr>
        <sz val="18"/>
        <rFont val="Times New Roman"/>
        <charset val="134"/>
      </rPr>
      <t>20</t>
    </r>
    <r>
      <rPr>
        <sz val="18"/>
        <rFont val="宋体"/>
        <charset val="134"/>
      </rPr>
      <t>只</t>
    </r>
  </si>
  <si>
    <t>刘堡镇基础母羊购进到户补助项目</t>
  </si>
  <si>
    <r>
      <rPr>
        <sz val="18"/>
        <rFont val="宋体"/>
        <charset val="134"/>
      </rPr>
      <t>基础母羊共计</t>
    </r>
    <r>
      <rPr>
        <sz val="18"/>
        <rFont val="Times New Roman"/>
        <charset val="134"/>
      </rPr>
      <t>30</t>
    </r>
    <r>
      <rPr>
        <sz val="18"/>
        <rFont val="宋体"/>
        <charset val="134"/>
      </rPr>
      <t>只，每只补助</t>
    </r>
    <r>
      <rPr>
        <sz val="18"/>
        <rFont val="Times New Roman"/>
        <charset val="134"/>
      </rPr>
      <t>500</t>
    </r>
    <r>
      <rPr>
        <sz val="18"/>
        <rFont val="宋体"/>
        <charset val="134"/>
      </rPr>
      <t>元，共计补助</t>
    </r>
    <r>
      <rPr>
        <sz val="18"/>
        <rFont val="Times New Roman"/>
        <charset val="134"/>
      </rPr>
      <t>1</t>
    </r>
    <r>
      <rPr>
        <sz val="18"/>
        <rFont val="宋体"/>
        <charset val="134"/>
      </rPr>
      <t>万元，李山</t>
    </r>
    <r>
      <rPr>
        <sz val="18"/>
        <rFont val="Times New Roman"/>
        <charset val="134"/>
      </rPr>
      <t>5</t>
    </r>
    <r>
      <rPr>
        <sz val="18"/>
        <rFont val="宋体"/>
        <charset val="134"/>
      </rPr>
      <t>只、王山村</t>
    </r>
    <r>
      <rPr>
        <sz val="18"/>
        <rFont val="Times New Roman"/>
        <charset val="134"/>
      </rPr>
      <t>15</t>
    </r>
    <r>
      <rPr>
        <sz val="18"/>
        <rFont val="宋体"/>
        <charset val="134"/>
      </rPr>
      <t>只，丰银村</t>
    </r>
    <r>
      <rPr>
        <sz val="18"/>
        <rFont val="Times New Roman"/>
        <charset val="134"/>
      </rPr>
      <t>10</t>
    </r>
    <r>
      <rPr>
        <sz val="18"/>
        <rFont val="宋体"/>
        <charset val="134"/>
      </rPr>
      <t>只、</t>
    </r>
  </si>
  <si>
    <t>马关镇基础母羊购进到户补助项目</t>
  </si>
  <si>
    <r>
      <rPr>
        <sz val="18"/>
        <rFont val="宋体"/>
        <charset val="134"/>
      </rPr>
      <t>在马关镇投入</t>
    </r>
    <r>
      <rPr>
        <sz val="18"/>
        <rFont val="Times New Roman"/>
        <charset val="134"/>
      </rPr>
      <t>29.5</t>
    </r>
    <r>
      <rPr>
        <sz val="18"/>
        <rFont val="宋体"/>
        <charset val="134"/>
      </rPr>
      <t>万元脱贫户购进基础母羊</t>
    </r>
    <r>
      <rPr>
        <sz val="18"/>
        <rFont val="Times New Roman"/>
        <charset val="134"/>
      </rPr>
      <t>590</t>
    </r>
    <r>
      <rPr>
        <sz val="18"/>
        <rFont val="宋体"/>
        <charset val="134"/>
      </rPr>
      <t>只，每只补助</t>
    </r>
    <r>
      <rPr>
        <sz val="18"/>
        <rFont val="Times New Roman"/>
        <charset val="134"/>
      </rPr>
      <t>500</t>
    </r>
    <r>
      <rPr>
        <sz val="18"/>
        <rFont val="宋体"/>
        <charset val="134"/>
      </rPr>
      <t>元。其中东山村</t>
    </r>
    <r>
      <rPr>
        <sz val="18"/>
        <rFont val="Times New Roman"/>
        <charset val="134"/>
      </rPr>
      <t>7</t>
    </r>
    <r>
      <rPr>
        <sz val="18"/>
        <rFont val="宋体"/>
        <charset val="134"/>
      </rPr>
      <t>户</t>
    </r>
    <r>
      <rPr>
        <sz val="18"/>
        <rFont val="Times New Roman"/>
        <charset val="134"/>
      </rPr>
      <t>50</t>
    </r>
    <r>
      <rPr>
        <sz val="18"/>
        <rFont val="宋体"/>
        <charset val="134"/>
      </rPr>
      <t>只，上豆村</t>
    </r>
    <r>
      <rPr>
        <sz val="18"/>
        <rFont val="Times New Roman"/>
        <charset val="134"/>
      </rPr>
      <t>3</t>
    </r>
    <r>
      <rPr>
        <sz val="18"/>
        <rFont val="宋体"/>
        <charset val="134"/>
      </rPr>
      <t>户</t>
    </r>
    <r>
      <rPr>
        <sz val="18"/>
        <rFont val="Times New Roman"/>
        <charset val="134"/>
      </rPr>
      <t>110</t>
    </r>
    <r>
      <rPr>
        <sz val="18"/>
        <rFont val="宋体"/>
        <charset val="134"/>
      </rPr>
      <t>只，草湾村</t>
    </r>
    <r>
      <rPr>
        <sz val="18"/>
        <rFont val="Times New Roman"/>
        <charset val="134"/>
      </rPr>
      <t>6</t>
    </r>
    <r>
      <rPr>
        <sz val="18"/>
        <rFont val="宋体"/>
        <charset val="134"/>
      </rPr>
      <t>户</t>
    </r>
    <r>
      <rPr>
        <sz val="18"/>
        <rFont val="Times New Roman"/>
        <charset val="134"/>
      </rPr>
      <t>100</t>
    </r>
    <r>
      <rPr>
        <sz val="18"/>
        <rFont val="宋体"/>
        <charset val="134"/>
      </rPr>
      <t>只；西台村</t>
    </r>
    <r>
      <rPr>
        <sz val="18"/>
        <rFont val="Times New Roman"/>
        <charset val="134"/>
      </rPr>
      <t>20</t>
    </r>
    <r>
      <rPr>
        <sz val="18"/>
        <rFont val="宋体"/>
        <charset val="134"/>
      </rPr>
      <t>只；马堡村</t>
    </r>
    <r>
      <rPr>
        <sz val="18"/>
        <rFont val="Times New Roman"/>
        <charset val="134"/>
      </rPr>
      <t>7</t>
    </r>
    <r>
      <rPr>
        <sz val="18"/>
        <rFont val="宋体"/>
        <charset val="134"/>
      </rPr>
      <t>户</t>
    </r>
    <r>
      <rPr>
        <sz val="18"/>
        <rFont val="Times New Roman"/>
        <charset val="134"/>
      </rPr>
      <t>80</t>
    </r>
    <r>
      <rPr>
        <sz val="18"/>
        <rFont val="宋体"/>
        <charset val="134"/>
      </rPr>
      <t>只；小庄村</t>
    </r>
    <r>
      <rPr>
        <sz val="18"/>
        <rFont val="Times New Roman"/>
        <charset val="134"/>
      </rPr>
      <t>4</t>
    </r>
    <r>
      <rPr>
        <sz val="18"/>
        <rFont val="宋体"/>
        <charset val="134"/>
      </rPr>
      <t>户</t>
    </r>
    <r>
      <rPr>
        <sz val="18"/>
        <rFont val="Times New Roman"/>
        <charset val="134"/>
      </rPr>
      <t>30</t>
    </r>
    <r>
      <rPr>
        <sz val="18"/>
        <rFont val="宋体"/>
        <charset val="134"/>
      </rPr>
      <t>只；新义村</t>
    </r>
    <r>
      <rPr>
        <sz val="18"/>
        <rFont val="Times New Roman"/>
        <charset val="134"/>
      </rPr>
      <t>200</t>
    </r>
    <r>
      <rPr>
        <sz val="18"/>
        <rFont val="宋体"/>
        <charset val="134"/>
      </rPr>
      <t>只；</t>
    </r>
  </si>
  <si>
    <t>川王镇基础母羊购进到户补助项目</t>
  </si>
  <si>
    <r>
      <rPr>
        <sz val="18"/>
        <rFont val="宋体"/>
        <charset val="134"/>
      </rPr>
      <t>在川王镇</t>
    </r>
    <r>
      <rPr>
        <sz val="18"/>
        <rFont val="Times New Roman"/>
        <charset val="134"/>
      </rPr>
      <t>5</t>
    </r>
    <r>
      <rPr>
        <sz val="18"/>
        <rFont val="宋体"/>
        <charset val="134"/>
      </rPr>
      <t>村投入</t>
    </r>
    <r>
      <rPr>
        <sz val="18"/>
        <rFont val="Times New Roman"/>
        <charset val="134"/>
      </rPr>
      <t>15.5</t>
    </r>
    <r>
      <rPr>
        <sz val="18"/>
        <rFont val="宋体"/>
        <charset val="134"/>
      </rPr>
      <t>万元脱贫户购进基础母羊</t>
    </r>
    <r>
      <rPr>
        <sz val="18"/>
        <rFont val="Times New Roman"/>
        <charset val="134"/>
      </rPr>
      <t>310</t>
    </r>
    <r>
      <rPr>
        <sz val="18"/>
        <rFont val="宋体"/>
        <charset val="134"/>
      </rPr>
      <t>，每只补助</t>
    </r>
    <r>
      <rPr>
        <sz val="18"/>
        <rFont val="Times New Roman"/>
        <charset val="134"/>
      </rPr>
      <t>500</t>
    </r>
    <r>
      <rPr>
        <sz val="18"/>
        <rFont val="宋体"/>
        <charset val="134"/>
      </rPr>
      <t>元。其中何湾村</t>
    </r>
    <r>
      <rPr>
        <sz val="18"/>
        <rFont val="Times New Roman"/>
        <charset val="134"/>
      </rPr>
      <t>50</t>
    </r>
    <r>
      <rPr>
        <sz val="18"/>
        <rFont val="宋体"/>
        <charset val="134"/>
      </rPr>
      <t>只，王沟村</t>
    </r>
    <r>
      <rPr>
        <sz val="18"/>
        <rFont val="Times New Roman"/>
        <charset val="134"/>
      </rPr>
      <t>40</t>
    </r>
    <r>
      <rPr>
        <sz val="18"/>
        <rFont val="宋体"/>
        <charset val="134"/>
      </rPr>
      <t>只，松树湾村</t>
    </r>
    <r>
      <rPr>
        <sz val="18"/>
        <rFont val="Times New Roman"/>
        <charset val="134"/>
      </rPr>
      <t>100</t>
    </r>
    <r>
      <rPr>
        <sz val="18"/>
        <rFont val="宋体"/>
        <charset val="134"/>
      </rPr>
      <t>只；大庄村</t>
    </r>
    <r>
      <rPr>
        <sz val="18"/>
        <rFont val="Times New Roman"/>
        <charset val="134"/>
      </rPr>
      <t>40</t>
    </r>
    <r>
      <rPr>
        <sz val="18"/>
        <rFont val="宋体"/>
        <charset val="134"/>
      </rPr>
      <t>只；马达村</t>
    </r>
    <r>
      <rPr>
        <sz val="18"/>
        <rFont val="Times New Roman"/>
        <charset val="134"/>
      </rPr>
      <t>80</t>
    </r>
    <r>
      <rPr>
        <sz val="18"/>
        <rFont val="宋体"/>
        <charset val="134"/>
      </rPr>
      <t>只</t>
    </r>
  </si>
  <si>
    <t>大阳镇基础母羊购进到户补助项目</t>
  </si>
  <si>
    <r>
      <rPr>
        <sz val="18"/>
        <rFont val="宋体"/>
        <charset val="134"/>
      </rPr>
      <t>大阳镇投入</t>
    </r>
    <r>
      <rPr>
        <sz val="18"/>
        <rFont val="Times New Roman"/>
        <charset val="134"/>
      </rPr>
      <t>2.75</t>
    </r>
    <r>
      <rPr>
        <sz val="18"/>
        <rFont val="宋体"/>
        <charset val="134"/>
      </rPr>
      <t>万元脱贫户购进基础母羊</t>
    </r>
    <r>
      <rPr>
        <sz val="18"/>
        <rFont val="Times New Roman"/>
        <charset val="134"/>
      </rPr>
      <t>55</t>
    </r>
    <r>
      <rPr>
        <sz val="18"/>
        <rFont val="宋体"/>
        <charset val="134"/>
      </rPr>
      <t>只，每只补助</t>
    </r>
    <r>
      <rPr>
        <sz val="18"/>
        <rFont val="Times New Roman"/>
        <charset val="134"/>
      </rPr>
      <t>500</t>
    </r>
    <r>
      <rPr>
        <sz val="18"/>
        <rFont val="宋体"/>
        <charset val="134"/>
      </rPr>
      <t>元。其中陈阳村</t>
    </r>
    <r>
      <rPr>
        <sz val="18"/>
        <rFont val="Times New Roman"/>
        <charset val="134"/>
      </rPr>
      <t>2</t>
    </r>
    <r>
      <rPr>
        <sz val="18"/>
        <rFont val="宋体"/>
        <charset val="134"/>
      </rPr>
      <t>户</t>
    </r>
    <r>
      <rPr>
        <sz val="18"/>
        <rFont val="Times New Roman"/>
        <charset val="134"/>
      </rPr>
      <t>45</t>
    </r>
    <r>
      <rPr>
        <sz val="18"/>
        <rFont val="宋体"/>
        <charset val="134"/>
      </rPr>
      <t>只，水滩村</t>
    </r>
    <r>
      <rPr>
        <sz val="18"/>
        <rFont val="Times New Roman"/>
        <charset val="134"/>
      </rPr>
      <t>1</t>
    </r>
    <r>
      <rPr>
        <sz val="18"/>
        <rFont val="宋体"/>
        <charset val="134"/>
      </rPr>
      <t>户</t>
    </r>
    <r>
      <rPr>
        <sz val="18"/>
        <rFont val="Times New Roman"/>
        <charset val="134"/>
      </rPr>
      <t>10</t>
    </r>
    <r>
      <rPr>
        <sz val="18"/>
        <rFont val="宋体"/>
        <charset val="134"/>
      </rPr>
      <t>只。</t>
    </r>
  </si>
  <si>
    <t>梁山镇基础母羊购进到户补助项目</t>
  </si>
  <si>
    <r>
      <rPr>
        <sz val="18"/>
        <rFont val="宋体"/>
        <charset val="134"/>
      </rPr>
      <t>在梁山镇投入</t>
    </r>
    <r>
      <rPr>
        <sz val="18"/>
        <rFont val="Times New Roman"/>
        <charset val="134"/>
      </rPr>
      <t>3.5</t>
    </r>
    <r>
      <rPr>
        <sz val="18"/>
        <rFont val="宋体"/>
        <charset val="134"/>
      </rPr>
      <t>万元脱贫户购进基础母羊</t>
    </r>
    <r>
      <rPr>
        <sz val="18"/>
        <rFont val="Times New Roman"/>
        <charset val="134"/>
      </rPr>
      <t>70</t>
    </r>
    <r>
      <rPr>
        <sz val="18"/>
        <rFont val="宋体"/>
        <charset val="134"/>
      </rPr>
      <t>只，每只补助</t>
    </r>
    <r>
      <rPr>
        <sz val="18"/>
        <rFont val="Times New Roman"/>
        <charset val="134"/>
      </rPr>
      <t>500</t>
    </r>
    <r>
      <rPr>
        <sz val="18"/>
        <rFont val="宋体"/>
        <charset val="134"/>
      </rPr>
      <t>元。其中高营村</t>
    </r>
    <r>
      <rPr>
        <sz val="18"/>
        <rFont val="Times New Roman"/>
        <charset val="134"/>
      </rPr>
      <t>4</t>
    </r>
    <r>
      <rPr>
        <sz val="18"/>
        <rFont val="宋体"/>
        <charset val="134"/>
      </rPr>
      <t>户</t>
    </r>
    <r>
      <rPr>
        <sz val="18"/>
        <rFont val="Times New Roman"/>
        <charset val="134"/>
      </rPr>
      <t>70</t>
    </r>
    <r>
      <rPr>
        <sz val="18"/>
        <rFont val="宋体"/>
        <charset val="134"/>
      </rPr>
      <t>只</t>
    </r>
    <r>
      <rPr>
        <sz val="18"/>
        <rFont val="Times New Roman"/>
        <charset val="134"/>
      </rPr>
      <t xml:space="preserve"> </t>
    </r>
    <r>
      <rPr>
        <sz val="18"/>
        <rFont val="宋体"/>
        <charset val="134"/>
      </rPr>
      <t>。</t>
    </r>
  </si>
  <si>
    <t>马鹿镇基础母羊购进到户补助项目</t>
  </si>
  <si>
    <r>
      <rPr>
        <sz val="18"/>
        <rFont val="宋体"/>
        <charset val="134"/>
      </rPr>
      <t>在马鹿镇投入</t>
    </r>
    <r>
      <rPr>
        <sz val="18"/>
        <rFont val="Times New Roman"/>
        <charset val="134"/>
      </rPr>
      <t>4.5</t>
    </r>
    <r>
      <rPr>
        <sz val="18"/>
        <rFont val="宋体"/>
        <charset val="134"/>
      </rPr>
      <t>万元</t>
    </r>
    <r>
      <rPr>
        <sz val="18"/>
        <rFont val="Times New Roman"/>
        <charset val="134"/>
      </rPr>
      <t>2</t>
    </r>
    <r>
      <rPr>
        <sz val="18"/>
        <rFont val="宋体"/>
        <charset val="134"/>
      </rPr>
      <t>村</t>
    </r>
    <r>
      <rPr>
        <sz val="18"/>
        <rFont val="Times New Roman"/>
        <charset val="134"/>
      </rPr>
      <t>5</t>
    </r>
    <r>
      <rPr>
        <sz val="18"/>
        <rFont val="宋体"/>
        <charset val="134"/>
      </rPr>
      <t>户脱贫户购进基础母羊</t>
    </r>
    <r>
      <rPr>
        <sz val="18"/>
        <rFont val="Times New Roman"/>
        <charset val="134"/>
      </rPr>
      <t>90</t>
    </r>
    <r>
      <rPr>
        <sz val="18"/>
        <rFont val="宋体"/>
        <charset val="134"/>
      </rPr>
      <t>只，每只补助</t>
    </r>
    <r>
      <rPr>
        <sz val="18"/>
        <rFont val="Times New Roman"/>
        <charset val="134"/>
      </rPr>
      <t>500</t>
    </r>
    <r>
      <rPr>
        <sz val="18"/>
        <rFont val="宋体"/>
        <charset val="134"/>
      </rPr>
      <t>元。其中韩河村</t>
    </r>
    <r>
      <rPr>
        <sz val="18"/>
        <rFont val="Times New Roman"/>
        <charset val="134"/>
      </rPr>
      <t>1</t>
    </r>
    <r>
      <rPr>
        <sz val="18"/>
        <rFont val="宋体"/>
        <charset val="134"/>
      </rPr>
      <t>户</t>
    </r>
    <r>
      <rPr>
        <sz val="18"/>
        <rFont val="Times New Roman"/>
        <charset val="134"/>
      </rPr>
      <t>10</t>
    </r>
    <r>
      <rPr>
        <sz val="18"/>
        <rFont val="宋体"/>
        <charset val="134"/>
      </rPr>
      <t>只，金川村</t>
    </r>
    <r>
      <rPr>
        <sz val="18"/>
        <rFont val="Times New Roman"/>
        <charset val="134"/>
      </rPr>
      <t>4</t>
    </r>
    <r>
      <rPr>
        <sz val="18"/>
        <rFont val="宋体"/>
        <charset val="134"/>
      </rPr>
      <t>户</t>
    </r>
    <r>
      <rPr>
        <sz val="18"/>
        <rFont val="Times New Roman"/>
        <charset val="134"/>
      </rPr>
      <t>80</t>
    </r>
    <r>
      <rPr>
        <sz val="18"/>
        <rFont val="宋体"/>
        <charset val="134"/>
      </rPr>
      <t>只。</t>
    </r>
  </si>
  <si>
    <t>木河乡基础母羊购进到户补助项目</t>
  </si>
  <si>
    <r>
      <rPr>
        <sz val="18"/>
        <rFont val="宋体"/>
        <charset val="134"/>
      </rPr>
      <t>木河乡投入</t>
    </r>
    <r>
      <rPr>
        <sz val="18"/>
        <rFont val="Times New Roman"/>
        <charset val="134"/>
      </rPr>
      <t>2.6</t>
    </r>
    <r>
      <rPr>
        <sz val="18"/>
        <rFont val="宋体"/>
        <charset val="134"/>
      </rPr>
      <t>万元脱贫户购进基础母羊</t>
    </r>
    <r>
      <rPr>
        <sz val="18"/>
        <rFont val="Times New Roman"/>
        <charset val="134"/>
      </rPr>
      <t>52</t>
    </r>
    <r>
      <rPr>
        <sz val="18"/>
        <rFont val="宋体"/>
        <charset val="134"/>
      </rPr>
      <t>只，每只补助</t>
    </r>
    <r>
      <rPr>
        <sz val="18"/>
        <rFont val="Times New Roman"/>
        <charset val="134"/>
      </rPr>
      <t>500</t>
    </r>
    <r>
      <rPr>
        <sz val="18"/>
        <rFont val="宋体"/>
        <charset val="134"/>
      </rPr>
      <t>元。其中</t>
    </r>
    <r>
      <rPr>
        <sz val="18"/>
        <rFont val="Times New Roman"/>
        <charset val="134"/>
      </rPr>
      <t>:</t>
    </r>
    <r>
      <rPr>
        <sz val="18"/>
        <rFont val="宋体"/>
        <charset val="134"/>
      </rPr>
      <t>下庞村</t>
    </r>
    <r>
      <rPr>
        <sz val="18"/>
        <rFont val="Times New Roman"/>
        <charset val="134"/>
      </rPr>
      <t>5</t>
    </r>
    <r>
      <rPr>
        <sz val="18"/>
        <rFont val="宋体"/>
        <charset val="134"/>
      </rPr>
      <t>户</t>
    </r>
    <r>
      <rPr>
        <sz val="18"/>
        <rFont val="Times New Roman"/>
        <charset val="134"/>
      </rPr>
      <t>40</t>
    </r>
    <r>
      <rPr>
        <sz val="18"/>
        <rFont val="宋体"/>
        <charset val="134"/>
      </rPr>
      <t>只，桃园村</t>
    </r>
    <r>
      <rPr>
        <sz val="18"/>
        <rFont val="Times New Roman"/>
        <charset val="134"/>
      </rPr>
      <t>3</t>
    </r>
    <r>
      <rPr>
        <sz val="18"/>
        <rFont val="宋体"/>
        <charset val="134"/>
      </rPr>
      <t>户</t>
    </r>
    <r>
      <rPr>
        <sz val="18"/>
        <rFont val="Times New Roman"/>
        <charset val="134"/>
      </rPr>
      <t>12</t>
    </r>
    <r>
      <rPr>
        <sz val="18"/>
        <rFont val="宋体"/>
        <charset val="134"/>
      </rPr>
      <t>只，</t>
    </r>
  </si>
  <si>
    <t>平安乡基础母羊购进到户补助项目</t>
  </si>
  <si>
    <r>
      <rPr>
        <sz val="18"/>
        <rFont val="宋体"/>
        <charset val="134"/>
      </rPr>
      <t>在平安投入</t>
    </r>
    <r>
      <rPr>
        <sz val="18"/>
        <rFont val="Times New Roman"/>
        <charset val="134"/>
      </rPr>
      <t>2.5</t>
    </r>
    <r>
      <rPr>
        <sz val="18"/>
        <rFont val="宋体"/>
        <charset val="134"/>
      </rPr>
      <t>万元脱贫户购进基础母羊</t>
    </r>
    <r>
      <rPr>
        <sz val="18"/>
        <rFont val="Times New Roman"/>
        <charset val="134"/>
      </rPr>
      <t>50</t>
    </r>
    <r>
      <rPr>
        <sz val="18"/>
        <rFont val="宋体"/>
        <charset val="134"/>
      </rPr>
      <t>只，每只补助</t>
    </r>
    <r>
      <rPr>
        <sz val="18"/>
        <rFont val="Times New Roman"/>
        <charset val="134"/>
      </rPr>
      <t>500</t>
    </r>
    <r>
      <rPr>
        <sz val="18"/>
        <rFont val="宋体"/>
        <charset val="134"/>
      </rPr>
      <t>元。其中梨树村</t>
    </r>
    <r>
      <rPr>
        <sz val="18"/>
        <rFont val="Times New Roman"/>
        <charset val="134"/>
      </rPr>
      <t>1</t>
    </r>
    <r>
      <rPr>
        <sz val="18"/>
        <rFont val="宋体"/>
        <charset val="134"/>
      </rPr>
      <t>户</t>
    </r>
    <r>
      <rPr>
        <sz val="18"/>
        <rFont val="Times New Roman"/>
        <charset val="134"/>
      </rPr>
      <t>50</t>
    </r>
    <r>
      <rPr>
        <sz val="18"/>
        <rFont val="宋体"/>
        <charset val="134"/>
      </rPr>
      <t>只。</t>
    </r>
  </si>
  <si>
    <t>闫家乡基础母羊购进到户补助项目</t>
  </si>
  <si>
    <r>
      <rPr>
        <sz val="18"/>
        <rFont val="宋体"/>
        <charset val="134"/>
      </rPr>
      <t>闫家乡投入</t>
    </r>
    <r>
      <rPr>
        <sz val="18"/>
        <rFont val="Times New Roman"/>
        <charset val="134"/>
      </rPr>
      <t>5.5</t>
    </r>
    <r>
      <rPr>
        <sz val="18"/>
        <rFont val="宋体"/>
        <charset val="134"/>
      </rPr>
      <t>万元脱贫户购进基础母羊</t>
    </r>
    <r>
      <rPr>
        <sz val="18"/>
        <rFont val="Times New Roman"/>
        <charset val="134"/>
      </rPr>
      <t>110</t>
    </r>
    <r>
      <rPr>
        <sz val="18"/>
        <rFont val="宋体"/>
        <charset val="134"/>
      </rPr>
      <t>只，每只补助</t>
    </r>
    <r>
      <rPr>
        <sz val="18"/>
        <rFont val="Times New Roman"/>
        <charset val="134"/>
      </rPr>
      <t>500</t>
    </r>
    <r>
      <rPr>
        <sz val="18"/>
        <rFont val="宋体"/>
        <charset val="134"/>
      </rPr>
      <t>元。其中车古村</t>
    </r>
    <r>
      <rPr>
        <sz val="18"/>
        <rFont val="Times New Roman"/>
        <charset val="134"/>
      </rPr>
      <t>1</t>
    </r>
    <r>
      <rPr>
        <sz val="18"/>
        <rFont val="宋体"/>
        <charset val="134"/>
      </rPr>
      <t>户</t>
    </r>
    <r>
      <rPr>
        <sz val="18"/>
        <rFont val="Times New Roman"/>
        <charset val="134"/>
      </rPr>
      <t>40</t>
    </r>
    <r>
      <rPr>
        <sz val="18"/>
        <rFont val="宋体"/>
        <charset val="134"/>
      </rPr>
      <t>只，朝阳村</t>
    </r>
    <r>
      <rPr>
        <sz val="18"/>
        <rFont val="Times New Roman"/>
        <charset val="134"/>
      </rPr>
      <t>1</t>
    </r>
    <r>
      <rPr>
        <sz val="18"/>
        <rFont val="宋体"/>
        <charset val="134"/>
      </rPr>
      <t>户</t>
    </r>
    <r>
      <rPr>
        <sz val="18"/>
        <rFont val="Times New Roman"/>
        <charset val="134"/>
      </rPr>
      <t>70</t>
    </r>
    <r>
      <rPr>
        <sz val="18"/>
        <rFont val="宋体"/>
        <charset val="134"/>
      </rPr>
      <t>只。</t>
    </r>
  </si>
  <si>
    <t>张棉驿乡基础母羊购进到户补助项目</t>
  </si>
  <si>
    <r>
      <rPr>
        <sz val="18"/>
        <rFont val="宋体"/>
        <charset val="134"/>
      </rPr>
      <t>在张棉驿乡投入</t>
    </r>
    <r>
      <rPr>
        <sz val="18"/>
        <rFont val="Times New Roman"/>
        <charset val="134"/>
      </rPr>
      <t>6.85</t>
    </r>
    <r>
      <rPr>
        <sz val="18"/>
        <rFont val="宋体"/>
        <charset val="134"/>
      </rPr>
      <t>万元脱贫户购进基础母羊</t>
    </r>
    <r>
      <rPr>
        <sz val="18"/>
        <rFont val="Times New Roman"/>
        <charset val="134"/>
      </rPr>
      <t>137</t>
    </r>
    <r>
      <rPr>
        <sz val="18"/>
        <rFont val="宋体"/>
        <charset val="134"/>
      </rPr>
      <t>只，每只补助</t>
    </r>
    <r>
      <rPr>
        <sz val="18"/>
        <rFont val="Times New Roman"/>
        <charset val="134"/>
      </rPr>
      <t>500</t>
    </r>
    <r>
      <rPr>
        <sz val="18"/>
        <rFont val="宋体"/>
        <charset val="134"/>
      </rPr>
      <t>元。其中田湾村</t>
    </r>
    <r>
      <rPr>
        <sz val="18"/>
        <rFont val="Times New Roman"/>
        <charset val="134"/>
      </rPr>
      <t>6</t>
    </r>
    <r>
      <rPr>
        <sz val="18"/>
        <rFont val="宋体"/>
        <charset val="134"/>
      </rPr>
      <t>户</t>
    </r>
    <r>
      <rPr>
        <sz val="18"/>
        <rFont val="Times New Roman"/>
        <charset val="134"/>
      </rPr>
      <t>32</t>
    </r>
    <r>
      <rPr>
        <sz val="18"/>
        <rFont val="宋体"/>
        <charset val="134"/>
      </rPr>
      <t>只，和平村</t>
    </r>
    <r>
      <rPr>
        <sz val="18"/>
        <rFont val="Times New Roman"/>
        <charset val="134"/>
      </rPr>
      <t>2</t>
    </r>
    <r>
      <rPr>
        <sz val="18"/>
        <rFont val="宋体"/>
        <charset val="134"/>
      </rPr>
      <t>户</t>
    </r>
    <r>
      <rPr>
        <sz val="18"/>
        <rFont val="Times New Roman"/>
        <charset val="134"/>
      </rPr>
      <t>25</t>
    </r>
    <r>
      <rPr>
        <sz val="18"/>
        <rFont val="宋体"/>
        <charset val="134"/>
      </rPr>
      <t>只，周家村</t>
    </r>
    <r>
      <rPr>
        <sz val="18"/>
        <rFont val="Times New Roman"/>
        <charset val="134"/>
      </rPr>
      <t>3</t>
    </r>
    <r>
      <rPr>
        <sz val="18"/>
        <rFont val="宋体"/>
        <charset val="134"/>
      </rPr>
      <t>户</t>
    </r>
    <r>
      <rPr>
        <sz val="18"/>
        <rFont val="Times New Roman"/>
        <charset val="134"/>
      </rPr>
      <t>50</t>
    </r>
    <r>
      <rPr>
        <sz val="18"/>
        <rFont val="宋体"/>
        <charset val="134"/>
      </rPr>
      <t>只，上蒋村</t>
    </r>
    <r>
      <rPr>
        <sz val="18"/>
        <rFont val="Times New Roman"/>
        <charset val="134"/>
      </rPr>
      <t>4</t>
    </r>
    <r>
      <rPr>
        <sz val="18"/>
        <rFont val="宋体"/>
        <charset val="134"/>
      </rPr>
      <t>户</t>
    </r>
    <r>
      <rPr>
        <sz val="18"/>
        <rFont val="Times New Roman"/>
        <charset val="134"/>
      </rPr>
      <t>30</t>
    </r>
    <r>
      <rPr>
        <sz val="18"/>
        <rFont val="宋体"/>
        <charset val="134"/>
      </rPr>
      <t>只。</t>
    </r>
  </si>
  <si>
    <t>连五乡基础母羊购进到户补助项目</t>
  </si>
  <si>
    <r>
      <rPr>
        <sz val="18"/>
        <rFont val="宋体"/>
        <charset val="134"/>
      </rPr>
      <t>连五乡投入</t>
    </r>
    <r>
      <rPr>
        <sz val="18"/>
        <rFont val="Times New Roman"/>
        <charset val="134"/>
      </rPr>
      <t>10</t>
    </r>
    <r>
      <rPr>
        <sz val="18"/>
        <rFont val="宋体"/>
        <charset val="134"/>
      </rPr>
      <t>万元脱贫户购进基础母羊</t>
    </r>
    <r>
      <rPr>
        <sz val="18"/>
        <rFont val="Times New Roman"/>
        <charset val="134"/>
      </rPr>
      <t>200</t>
    </r>
    <r>
      <rPr>
        <sz val="18"/>
        <rFont val="宋体"/>
        <charset val="134"/>
      </rPr>
      <t>只，每只补助</t>
    </r>
    <r>
      <rPr>
        <sz val="18"/>
        <rFont val="Times New Roman"/>
        <charset val="134"/>
      </rPr>
      <t>500</t>
    </r>
    <r>
      <rPr>
        <sz val="18"/>
        <rFont val="宋体"/>
        <charset val="134"/>
      </rPr>
      <t>元。其中中渠村</t>
    </r>
    <r>
      <rPr>
        <sz val="18"/>
        <rFont val="Times New Roman"/>
        <charset val="134"/>
      </rPr>
      <t>1</t>
    </r>
    <r>
      <rPr>
        <sz val="18"/>
        <rFont val="宋体"/>
        <charset val="134"/>
      </rPr>
      <t>户</t>
    </r>
    <r>
      <rPr>
        <sz val="18"/>
        <rFont val="Times New Roman"/>
        <charset val="134"/>
      </rPr>
      <t>10</t>
    </r>
    <r>
      <rPr>
        <sz val="18"/>
        <rFont val="宋体"/>
        <charset val="134"/>
      </rPr>
      <t>只，陈家村</t>
    </r>
    <r>
      <rPr>
        <sz val="18"/>
        <rFont val="Times New Roman"/>
        <charset val="134"/>
      </rPr>
      <t>5</t>
    </r>
    <r>
      <rPr>
        <sz val="18"/>
        <rFont val="宋体"/>
        <charset val="134"/>
      </rPr>
      <t>户</t>
    </r>
    <r>
      <rPr>
        <sz val="18"/>
        <rFont val="Times New Roman"/>
        <charset val="134"/>
      </rPr>
      <t>100</t>
    </r>
    <r>
      <rPr>
        <sz val="18"/>
        <rFont val="宋体"/>
        <charset val="134"/>
      </rPr>
      <t>只，连五村</t>
    </r>
    <r>
      <rPr>
        <sz val="18"/>
        <rFont val="Times New Roman"/>
        <charset val="134"/>
      </rPr>
      <t>2</t>
    </r>
    <r>
      <rPr>
        <sz val="18"/>
        <rFont val="宋体"/>
        <charset val="134"/>
      </rPr>
      <t>户</t>
    </r>
    <r>
      <rPr>
        <sz val="18"/>
        <rFont val="Times New Roman"/>
        <charset val="134"/>
      </rPr>
      <t>40</t>
    </r>
    <r>
      <rPr>
        <sz val="18"/>
        <rFont val="宋体"/>
        <charset val="134"/>
      </rPr>
      <t>只，兰家村</t>
    </r>
    <r>
      <rPr>
        <sz val="18"/>
        <rFont val="Times New Roman"/>
        <charset val="134"/>
      </rPr>
      <t>2</t>
    </r>
    <r>
      <rPr>
        <sz val="18"/>
        <rFont val="宋体"/>
        <charset val="134"/>
      </rPr>
      <t>户</t>
    </r>
    <r>
      <rPr>
        <sz val="18"/>
        <rFont val="Times New Roman"/>
        <charset val="134"/>
      </rPr>
      <t>50</t>
    </r>
    <r>
      <rPr>
        <sz val="18"/>
        <rFont val="宋体"/>
        <charset val="134"/>
      </rPr>
      <t>只，</t>
    </r>
  </si>
  <si>
    <t>羊羔到户补助项目（脱贫户）</t>
  </si>
  <si>
    <r>
      <rPr>
        <b/>
        <sz val="18"/>
        <rFont val="宋体"/>
        <charset val="134"/>
      </rPr>
      <t>在</t>
    </r>
    <r>
      <rPr>
        <b/>
        <sz val="18"/>
        <rFont val="Times New Roman"/>
        <charset val="134"/>
      </rPr>
      <t>13</t>
    </r>
    <r>
      <rPr>
        <b/>
        <sz val="18"/>
        <rFont val="宋体"/>
        <charset val="134"/>
      </rPr>
      <t>乡镇投入</t>
    </r>
    <r>
      <rPr>
        <b/>
        <sz val="18"/>
        <rFont val="Times New Roman"/>
        <charset val="134"/>
      </rPr>
      <t>46.53</t>
    </r>
    <r>
      <rPr>
        <b/>
        <sz val="18"/>
        <rFont val="宋体"/>
        <charset val="134"/>
      </rPr>
      <t>万元用于脱贫户补助羊羔</t>
    </r>
    <r>
      <rPr>
        <b/>
        <sz val="18"/>
        <rFont val="Times New Roman"/>
        <charset val="134"/>
      </rPr>
      <t>4653</t>
    </r>
    <r>
      <rPr>
        <b/>
        <sz val="18"/>
        <rFont val="宋体"/>
        <charset val="134"/>
      </rPr>
      <t>只，每只补助</t>
    </r>
    <r>
      <rPr>
        <b/>
        <sz val="18"/>
        <rFont val="Times New Roman"/>
        <charset val="134"/>
      </rPr>
      <t>100</t>
    </r>
    <r>
      <rPr>
        <b/>
        <sz val="18"/>
        <rFont val="宋体"/>
        <charset val="134"/>
      </rPr>
      <t>元。</t>
    </r>
  </si>
  <si>
    <t>张家川镇羊羔到户补助项目</t>
  </si>
  <si>
    <r>
      <rPr>
        <sz val="18"/>
        <rFont val="宋体"/>
        <charset val="134"/>
      </rPr>
      <t>张家川镇投入</t>
    </r>
    <r>
      <rPr>
        <sz val="18"/>
        <rFont val="Times New Roman"/>
        <charset val="134"/>
      </rPr>
      <t>2.75</t>
    </r>
    <r>
      <rPr>
        <sz val="18"/>
        <rFont val="宋体"/>
        <charset val="134"/>
      </rPr>
      <t>万元脱贫户补助羊羔</t>
    </r>
    <r>
      <rPr>
        <sz val="18"/>
        <rFont val="Times New Roman"/>
        <charset val="134"/>
      </rPr>
      <t>275</t>
    </r>
    <r>
      <rPr>
        <sz val="18"/>
        <rFont val="宋体"/>
        <charset val="134"/>
      </rPr>
      <t>只，每只补助</t>
    </r>
    <r>
      <rPr>
        <sz val="18"/>
        <rFont val="Times New Roman"/>
        <charset val="134"/>
      </rPr>
      <t>100</t>
    </r>
    <r>
      <rPr>
        <sz val="18"/>
        <rFont val="宋体"/>
        <charset val="134"/>
      </rPr>
      <t>元。其中园树村</t>
    </r>
    <r>
      <rPr>
        <sz val="18"/>
        <rFont val="Times New Roman"/>
        <charset val="134"/>
      </rPr>
      <t>5</t>
    </r>
    <r>
      <rPr>
        <sz val="18"/>
        <rFont val="宋体"/>
        <charset val="134"/>
      </rPr>
      <t>户</t>
    </r>
    <r>
      <rPr>
        <sz val="18"/>
        <rFont val="Times New Roman"/>
        <charset val="134"/>
      </rPr>
      <t>70</t>
    </r>
    <r>
      <rPr>
        <sz val="18"/>
        <rFont val="宋体"/>
        <charset val="134"/>
      </rPr>
      <t>只、袁川村</t>
    </r>
    <r>
      <rPr>
        <sz val="18"/>
        <rFont val="Times New Roman"/>
        <charset val="134"/>
      </rPr>
      <t>2</t>
    </r>
    <r>
      <rPr>
        <sz val="18"/>
        <rFont val="宋体"/>
        <charset val="134"/>
      </rPr>
      <t>户</t>
    </r>
    <r>
      <rPr>
        <sz val="18"/>
        <rFont val="Times New Roman"/>
        <charset val="134"/>
      </rPr>
      <t>9</t>
    </r>
    <r>
      <rPr>
        <sz val="18"/>
        <rFont val="宋体"/>
        <charset val="134"/>
      </rPr>
      <t>只、西夭村</t>
    </r>
    <r>
      <rPr>
        <sz val="18"/>
        <rFont val="Times New Roman"/>
        <charset val="134"/>
      </rPr>
      <t>1</t>
    </r>
    <r>
      <rPr>
        <sz val="18"/>
        <rFont val="宋体"/>
        <charset val="134"/>
      </rPr>
      <t>户</t>
    </r>
    <r>
      <rPr>
        <sz val="18"/>
        <rFont val="Times New Roman"/>
        <charset val="134"/>
      </rPr>
      <t>6</t>
    </r>
    <r>
      <rPr>
        <sz val="18"/>
        <rFont val="宋体"/>
        <charset val="134"/>
      </rPr>
      <t>只、瓦泉村</t>
    </r>
    <r>
      <rPr>
        <sz val="18"/>
        <rFont val="Times New Roman"/>
        <charset val="134"/>
      </rPr>
      <t>2</t>
    </r>
    <r>
      <rPr>
        <sz val="18"/>
        <rFont val="宋体"/>
        <charset val="134"/>
      </rPr>
      <t>户</t>
    </r>
    <r>
      <rPr>
        <sz val="18"/>
        <rFont val="Times New Roman"/>
        <charset val="134"/>
      </rPr>
      <t>100</t>
    </r>
    <r>
      <rPr>
        <sz val="18"/>
        <rFont val="宋体"/>
        <charset val="134"/>
      </rPr>
      <t>只、赵阳村</t>
    </r>
    <r>
      <rPr>
        <sz val="18"/>
        <rFont val="Times New Roman"/>
        <charset val="134"/>
      </rPr>
      <t>1</t>
    </r>
    <r>
      <rPr>
        <sz val="18"/>
        <rFont val="宋体"/>
        <charset val="134"/>
      </rPr>
      <t>户</t>
    </r>
    <r>
      <rPr>
        <sz val="18"/>
        <rFont val="Times New Roman"/>
        <charset val="134"/>
      </rPr>
      <t>20</t>
    </r>
    <r>
      <rPr>
        <sz val="18"/>
        <rFont val="宋体"/>
        <charset val="134"/>
      </rPr>
      <t>只、孟寺村</t>
    </r>
    <r>
      <rPr>
        <sz val="18"/>
        <rFont val="Times New Roman"/>
        <charset val="134"/>
      </rPr>
      <t>2</t>
    </r>
    <r>
      <rPr>
        <sz val="18"/>
        <rFont val="宋体"/>
        <charset val="134"/>
      </rPr>
      <t>户</t>
    </r>
    <r>
      <rPr>
        <sz val="18"/>
        <rFont val="Times New Roman"/>
        <charset val="134"/>
      </rPr>
      <t>40</t>
    </r>
    <r>
      <rPr>
        <sz val="18"/>
        <rFont val="宋体"/>
        <charset val="134"/>
      </rPr>
      <t>只、崔家村</t>
    </r>
    <r>
      <rPr>
        <sz val="18"/>
        <rFont val="Times New Roman"/>
        <charset val="134"/>
      </rPr>
      <t>3</t>
    </r>
    <r>
      <rPr>
        <sz val="18"/>
        <rFont val="宋体"/>
        <charset val="134"/>
      </rPr>
      <t>户</t>
    </r>
    <r>
      <rPr>
        <sz val="18"/>
        <rFont val="Times New Roman"/>
        <charset val="134"/>
      </rPr>
      <t>30</t>
    </r>
    <r>
      <rPr>
        <sz val="18"/>
        <rFont val="宋体"/>
        <charset val="134"/>
      </rPr>
      <t>只。</t>
    </r>
  </si>
  <si>
    <t>恭门镇羊羔到户补助项目</t>
  </si>
  <si>
    <r>
      <rPr>
        <sz val="18"/>
        <rFont val="宋体"/>
        <charset val="134"/>
      </rPr>
      <t>恭门镇共</t>
    </r>
    <r>
      <rPr>
        <sz val="18"/>
        <rFont val="Times New Roman"/>
        <charset val="134"/>
      </rPr>
      <t>293</t>
    </r>
    <r>
      <rPr>
        <sz val="18"/>
        <rFont val="宋体"/>
        <charset val="134"/>
      </rPr>
      <t>只，其中海河村</t>
    </r>
    <r>
      <rPr>
        <sz val="18"/>
        <rFont val="Times New Roman"/>
        <charset val="134"/>
      </rPr>
      <t>2</t>
    </r>
    <r>
      <rPr>
        <sz val="18"/>
        <rFont val="宋体"/>
        <charset val="134"/>
      </rPr>
      <t>户</t>
    </r>
    <r>
      <rPr>
        <sz val="18"/>
        <rFont val="Times New Roman"/>
        <charset val="134"/>
      </rPr>
      <t>33</t>
    </r>
    <r>
      <rPr>
        <sz val="18"/>
        <rFont val="宋体"/>
        <charset val="134"/>
      </rPr>
      <t>只。阴山村</t>
    </r>
    <r>
      <rPr>
        <sz val="18"/>
        <rFont val="Times New Roman"/>
        <charset val="134"/>
      </rPr>
      <t>2</t>
    </r>
    <r>
      <rPr>
        <sz val="18"/>
        <rFont val="宋体"/>
        <charset val="134"/>
      </rPr>
      <t>户</t>
    </r>
    <r>
      <rPr>
        <sz val="18"/>
        <rFont val="Times New Roman"/>
        <charset val="134"/>
      </rPr>
      <t>40</t>
    </r>
    <r>
      <rPr>
        <sz val="18"/>
        <rFont val="宋体"/>
        <charset val="134"/>
      </rPr>
      <t>只。河峪村</t>
    </r>
    <r>
      <rPr>
        <sz val="18"/>
        <rFont val="Times New Roman"/>
        <charset val="134"/>
      </rPr>
      <t>2</t>
    </r>
    <r>
      <rPr>
        <sz val="18"/>
        <rFont val="宋体"/>
        <charset val="134"/>
      </rPr>
      <t>户</t>
    </r>
    <r>
      <rPr>
        <sz val="18"/>
        <rFont val="Times New Roman"/>
        <charset val="134"/>
      </rPr>
      <t>70</t>
    </r>
    <r>
      <rPr>
        <sz val="18"/>
        <rFont val="宋体"/>
        <charset val="134"/>
      </rPr>
      <t>只。毛山村</t>
    </r>
    <r>
      <rPr>
        <sz val="18"/>
        <rFont val="Times New Roman"/>
        <charset val="134"/>
      </rPr>
      <t>2</t>
    </r>
    <r>
      <rPr>
        <sz val="18"/>
        <rFont val="宋体"/>
        <charset val="134"/>
      </rPr>
      <t>户</t>
    </r>
    <r>
      <rPr>
        <sz val="18"/>
        <rFont val="Times New Roman"/>
        <charset val="134"/>
      </rPr>
      <t>20</t>
    </r>
    <r>
      <rPr>
        <sz val="18"/>
        <rFont val="宋体"/>
        <charset val="134"/>
      </rPr>
      <t>只。毛磨村</t>
    </r>
    <r>
      <rPr>
        <sz val="18"/>
        <rFont val="Times New Roman"/>
        <charset val="134"/>
      </rPr>
      <t>4</t>
    </r>
    <r>
      <rPr>
        <sz val="18"/>
        <rFont val="宋体"/>
        <charset val="134"/>
      </rPr>
      <t>户</t>
    </r>
    <r>
      <rPr>
        <sz val="18"/>
        <rFont val="Times New Roman"/>
        <charset val="134"/>
      </rPr>
      <t>130</t>
    </r>
    <r>
      <rPr>
        <sz val="18"/>
        <rFont val="宋体"/>
        <charset val="134"/>
      </rPr>
      <t>只。</t>
    </r>
  </si>
  <si>
    <t>马关镇羊羔到户补助项目</t>
  </si>
  <si>
    <r>
      <rPr>
        <sz val="18"/>
        <rFont val="宋体"/>
        <charset val="134"/>
      </rPr>
      <t>在马关镇投入</t>
    </r>
    <r>
      <rPr>
        <sz val="18"/>
        <rFont val="Times New Roman"/>
        <charset val="134"/>
      </rPr>
      <t>11.56</t>
    </r>
    <r>
      <rPr>
        <sz val="18"/>
        <rFont val="宋体"/>
        <charset val="134"/>
      </rPr>
      <t>万元脱贫户补助羊羔</t>
    </r>
    <r>
      <rPr>
        <sz val="18"/>
        <rFont val="Times New Roman"/>
        <charset val="134"/>
      </rPr>
      <t>1156</t>
    </r>
    <r>
      <rPr>
        <sz val="18"/>
        <rFont val="宋体"/>
        <charset val="134"/>
      </rPr>
      <t>只，每只补助</t>
    </r>
    <r>
      <rPr>
        <sz val="18"/>
        <rFont val="Times New Roman"/>
        <charset val="134"/>
      </rPr>
      <t>100</t>
    </r>
    <r>
      <rPr>
        <sz val="18"/>
        <rFont val="宋体"/>
        <charset val="134"/>
      </rPr>
      <t>元。其中黄花村</t>
    </r>
    <r>
      <rPr>
        <sz val="18"/>
        <rFont val="Times New Roman"/>
        <charset val="134"/>
      </rPr>
      <t>3</t>
    </r>
    <r>
      <rPr>
        <sz val="18"/>
        <rFont val="宋体"/>
        <charset val="134"/>
      </rPr>
      <t>户</t>
    </r>
    <r>
      <rPr>
        <sz val="18"/>
        <rFont val="Times New Roman"/>
        <charset val="134"/>
      </rPr>
      <t>96</t>
    </r>
    <r>
      <rPr>
        <sz val="18"/>
        <rFont val="宋体"/>
        <charset val="134"/>
      </rPr>
      <t>只，庙湾村</t>
    </r>
    <r>
      <rPr>
        <sz val="18"/>
        <rFont val="Times New Roman"/>
        <charset val="134"/>
      </rPr>
      <t>4</t>
    </r>
    <r>
      <rPr>
        <sz val="18"/>
        <rFont val="宋体"/>
        <charset val="134"/>
      </rPr>
      <t>户</t>
    </r>
    <r>
      <rPr>
        <sz val="18"/>
        <rFont val="Times New Roman"/>
        <charset val="134"/>
      </rPr>
      <t>60</t>
    </r>
    <r>
      <rPr>
        <sz val="18"/>
        <rFont val="宋体"/>
        <charset val="134"/>
      </rPr>
      <t>只；东山村</t>
    </r>
    <r>
      <rPr>
        <sz val="18"/>
        <rFont val="Times New Roman"/>
        <charset val="134"/>
      </rPr>
      <t>6</t>
    </r>
    <r>
      <rPr>
        <sz val="18"/>
        <rFont val="宋体"/>
        <charset val="134"/>
      </rPr>
      <t>户</t>
    </r>
    <r>
      <rPr>
        <sz val="18"/>
        <rFont val="Times New Roman"/>
        <charset val="134"/>
      </rPr>
      <t>100</t>
    </r>
    <r>
      <rPr>
        <sz val="18"/>
        <rFont val="宋体"/>
        <charset val="134"/>
      </rPr>
      <t>只；赵沟村</t>
    </r>
    <r>
      <rPr>
        <sz val="18"/>
        <rFont val="Times New Roman"/>
        <charset val="134"/>
      </rPr>
      <t>1</t>
    </r>
    <r>
      <rPr>
        <sz val="18"/>
        <rFont val="宋体"/>
        <charset val="134"/>
      </rPr>
      <t>户</t>
    </r>
    <r>
      <rPr>
        <sz val="18"/>
        <rFont val="Times New Roman"/>
        <charset val="134"/>
      </rPr>
      <t>30</t>
    </r>
    <r>
      <rPr>
        <sz val="18"/>
        <rFont val="宋体"/>
        <charset val="134"/>
      </rPr>
      <t>只；新义村</t>
    </r>
    <r>
      <rPr>
        <sz val="18"/>
        <rFont val="Times New Roman"/>
        <charset val="134"/>
      </rPr>
      <t>100</t>
    </r>
    <r>
      <rPr>
        <sz val="18"/>
        <rFont val="宋体"/>
        <charset val="134"/>
      </rPr>
      <t>只；上豆村</t>
    </r>
    <r>
      <rPr>
        <sz val="18"/>
        <rFont val="Times New Roman"/>
        <charset val="134"/>
      </rPr>
      <t>11</t>
    </r>
    <r>
      <rPr>
        <sz val="18"/>
        <rFont val="宋体"/>
        <charset val="134"/>
      </rPr>
      <t>户</t>
    </r>
    <r>
      <rPr>
        <sz val="18"/>
        <rFont val="Times New Roman"/>
        <charset val="134"/>
      </rPr>
      <t>330</t>
    </r>
    <r>
      <rPr>
        <sz val="18"/>
        <rFont val="宋体"/>
        <charset val="134"/>
      </rPr>
      <t>只；草湾村</t>
    </r>
    <r>
      <rPr>
        <sz val="18"/>
        <rFont val="Times New Roman"/>
        <charset val="134"/>
      </rPr>
      <t>6</t>
    </r>
    <r>
      <rPr>
        <sz val="18"/>
        <rFont val="宋体"/>
        <charset val="134"/>
      </rPr>
      <t>户</t>
    </r>
    <r>
      <rPr>
        <sz val="18"/>
        <rFont val="Times New Roman"/>
        <charset val="134"/>
      </rPr>
      <t>60</t>
    </r>
    <r>
      <rPr>
        <sz val="18"/>
        <rFont val="宋体"/>
        <charset val="134"/>
      </rPr>
      <t>只；西山村</t>
    </r>
    <r>
      <rPr>
        <sz val="18"/>
        <rFont val="Times New Roman"/>
        <charset val="134"/>
      </rPr>
      <t>50</t>
    </r>
    <r>
      <rPr>
        <sz val="18"/>
        <rFont val="宋体"/>
        <charset val="134"/>
      </rPr>
      <t>只；西台村</t>
    </r>
    <r>
      <rPr>
        <sz val="18"/>
        <rFont val="Times New Roman"/>
        <charset val="134"/>
      </rPr>
      <t>150</t>
    </r>
    <r>
      <rPr>
        <sz val="18"/>
        <rFont val="宋体"/>
        <charset val="134"/>
      </rPr>
      <t>只；马堡村</t>
    </r>
    <r>
      <rPr>
        <sz val="18"/>
        <rFont val="Times New Roman"/>
        <charset val="134"/>
      </rPr>
      <t>7</t>
    </r>
    <r>
      <rPr>
        <sz val="18"/>
        <rFont val="宋体"/>
        <charset val="134"/>
      </rPr>
      <t>户</t>
    </r>
    <r>
      <rPr>
        <sz val="18"/>
        <rFont val="Times New Roman"/>
        <charset val="134"/>
      </rPr>
      <t>100</t>
    </r>
    <r>
      <rPr>
        <sz val="18"/>
        <rFont val="宋体"/>
        <charset val="134"/>
      </rPr>
      <t>只，小庄村</t>
    </r>
    <r>
      <rPr>
        <sz val="18"/>
        <rFont val="Times New Roman"/>
        <charset val="134"/>
      </rPr>
      <t>4</t>
    </r>
    <r>
      <rPr>
        <sz val="18"/>
        <rFont val="宋体"/>
        <charset val="134"/>
      </rPr>
      <t>户</t>
    </r>
    <r>
      <rPr>
        <sz val="18"/>
        <rFont val="Times New Roman"/>
        <charset val="134"/>
      </rPr>
      <t>40</t>
    </r>
    <r>
      <rPr>
        <sz val="18"/>
        <rFont val="宋体"/>
        <charset val="134"/>
      </rPr>
      <t>只；西庄村</t>
    </r>
    <r>
      <rPr>
        <sz val="18"/>
        <rFont val="Times New Roman"/>
        <charset val="134"/>
      </rPr>
      <t>40</t>
    </r>
    <r>
      <rPr>
        <sz val="18"/>
        <rFont val="宋体"/>
        <charset val="134"/>
      </rPr>
      <t>只；</t>
    </r>
  </si>
  <si>
    <t>川王镇羊羔到户补助项目</t>
  </si>
  <si>
    <r>
      <rPr>
        <sz val="18"/>
        <rFont val="宋体"/>
        <charset val="134"/>
      </rPr>
      <t>在川王镇</t>
    </r>
    <r>
      <rPr>
        <sz val="18"/>
        <rFont val="Times New Roman"/>
        <charset val="134"/>
      </rPr>
      <t>5</t>
    </r>
    <r>
      <rPr>
        <sz val="18"/>
        <rFont val="宋体"/>
        <charset val="134"/>
      </rPr>
      <t>村投入</t>
    </r>
    <r>
      <rPr>
        <sz val="18"/>
        <rFont val="Times New Roman"/>
        <charset val="134"/>
      </rPr>
      <t>3.5</t>
    </r>
    <r>
      <rPr>
        <sz val="18"/>
        <rFont val="宋体"/>
        <charset val="134"/>
      </rPr>
      <t>万元脱贫户补助羊羔</t>
    </r>
    <r>
      <rPr>
        <sz val="18"/>
        <rFont val="Times New Roman"/>
        <charset val="134"/>
      </rPr>
      <t>350</t>
    </r>
    <r>
      <rPr>
        <sz val="18"/>
        <rFont val="宋体"/>
        <charset val="134"/>
      </rPr>
      <t>只，每只补助</t>
    </r>
    <r>
      <rPr>
        <sz val="18"/>
        <rFont val="Times New Roman"/>
        <charset val="134"/>
      </rPr>
      <t>100</t>
    </r>
    <r>
      <rPr>
        <sz val="18"/>
        <rFont val="宋体"/>
        <charset val="134"/>
      </rPr>
      <t>元。其中小河村</t>
    </r>
    <r>
      <rPr>
        <sz val="18"/>
        <rFont val="Times New Roman"/>
        <charset val="134"/>
      </rPr>
      <t>30</t>
    </r>
    <r>
      <rPr>
        <sz val="18"/>
        <rFont val="宋体"/>
        <charset val="134"/>
      </rPr>
      <t>只；大庄村</t>
    </r>
    <r>
      <rPr>
        <sz val="18"/>
        <rFont val="Times New Roman"/>
        <charset val="134"/>
      </rPr>
      <t>20</t>
    </r>
    <r>
      <rPr>
        <sz val="18"/>
        <rFont val="宋体"/>
        <charset val="134"/>
      </rPr>
      <t>只；关河村</t>
    </r>
    <r>
      <rPr>
        <sz val="18"/>
        <rFont val="Times New Roman"/>
        <charset val="134"/>
      </rPr>
      <t>80</t>
    </r>
    <r>
      <rPr>
        <sz val="18"/>
        <rFont val="宋体"/>
        <charset val="134"/>
      </rPr>
      <t>只；松树湾村</t>
    </r>
    <r>
      <rPr>
        <sz val="18"/>
        <rFont val="Times New Roman"/>
        <charset val="134"/>
      </rPr>
      <t>200</t>
    </r>
    <r>
      <rPr>
        <sz val="18"/>
        <rFont val="宋体"/>
        <charset val="134"/>
      </rPr>
      <t>只；王沟村</t>
    </r>
    <r>
      <rPr>
        <sz val="18"/>
        <rFont val="Times New Roman"/>
        <charset val="134"/>
      </rPr>
      <t>20</t>
    </r>
    <r>
      <rPr>
        <sz val="18"/>
        <rFont val="宋体"/>
        <charset val="134"/>
      </rPr>
      <t>只。</t>
    </r>
  </si>
  <si>
    <t>大阳镇羊羔到户补助项目</t>
  </si>
  <si>
    <r>
      <rPr>
        <sz val="18"/>
        <rFont val="宋体"/>
        <charset val="134"/>
      </rPr>
      <t>大阳镇投入</t>
    </r>
    <r>
      <rPr>
        <sz val="18"/>
        <rFont val="Times New Roman"/>
        <charset val="134"/>
      </rPr>
      <t>1.67</t>
    </r>
    <r>
      <rPr>
        <sz val="18"/>
        <rFont val="宋体"/>
        <charset val="134"/>
      </rPr>
      <t>万元脱贫户补助羊羔</t>
    </r>
    <r>
      <rPr>
        <sz val="18"/>
        <rFont val="Times New Roman"/>
        <charset val="134"/>
      </rPr>
      <t>167</t>
    </r>
    <r>
      <rPr>
        <sz val="18"/>
        <rFont val="宋体"/>
        <charset val="134"/>
      </rPr>
      <t>只，每只补助</t>
    </r>
    <r>
      <rPr>
        <sz val="18"/>
        <rFont val="Times New Roman"/>
        <charset val="134"/>
      </rPr>
      <t>100</t>
    </r>
    <r>
      <rPr>
        <sz val="18"/>
        <rFont val="宋体"/>
        <charset val="134"/>
      </rPr>
      <t>元。其中侯吴村</t>
    </r>
    <r>
      <rPr>
        <sz val="18"/>
        <rFont val="Times New Roman"/>
        <charset val="134"/>
      </rPr>
      <t>1</t>
    </r>
    <r>
      <rPr>
        <sz val="18"/>
        <rFont val="宋体"/>
        <charset val="134"/>
      </rPr>
      <t>户</t>
    </r>
    <r>
      <rPr>
        <sz val="18"/>
        <rFont val="Times New Roman"/>
        <charset val="134"/>
      </rPr>
      <t>15</t>
    </r>
    <r>
      <rPr>
        <sz val="18"/>
        <rFont val="宋体"/>
        <charset val="134"/>
      </rPr>
      <t>只，小杨村</t>
    </r>
    <r>
      <rPr>
        <sz val="18"/>
        <rFont val="Times New Roman"/>
        <charset val="134"/>
      </rPr>
      <t>1</t>
    </r>
    <r>
      <rPr>
        <sz val="18"/>
        <rFont val="宋体"/>
        <charset val="134"/>
      </rPr>
      <t>户</t>
    </r>
    <r>
      <rPr>
        <sz val="18"/>
        <rFont val="Times New Roman"/>
        <charset val="134"/>
      </rPr>
      <t>20</t>
    </r>
    <r>
      <rPr>
        <sz val="18"/>
        <rFont val="宋体"/>
        <charset val="134"/>
      </rPr>
      <t>只，陈阳村</t>
    </r>
    <r>
      <rPr>
        <sz val="18"/>
        <rFont val="Times New Roman"/>
        <charset val="134"/>
      </rPr>
      <t>6</t>
    </r>
    <r>
      <rPr>
        <sz val="18"/>
        <rFont val="宋体"/>
        <charset val="134"/>
      </rPr>
      <t>户</t>
    </r>
    <r>
      <rPr>
        <sz val="18"/>
        <rFont val="Times New Roman"/>
        <charset val="134"/>
      </rPr>
      <t>18</t>
    </r>
    <r>
      <rPr>
        <sz val="18"/>
        <rFont val="宋体"/>
        <charset val="134"/>
      </rPr>
      <t>只，双庙村</t>
    </r>
    <r>
      <rPr>
        <sz val="18"/>
        <rFont val="Times New Roman"/>
        <charset val="134"/>
      </rPr>
      <t>2</t>
    </r>
    <r>
      <rPr>
        <sz val="18"/>
        <rFont val="宋体"/>
        <charset val="134"/>
      </rPr>
      <t>户</t>
    </r>
    <r>
      <rPr>
        <sz val="18"/>
        <rFont val="Times New Roman"/>
        <charset val="134"/>
      </rPr>
      <t>10</t>
    </r>
    <r>
      <rPr>
        <sz val="18"/>
        <rFont val="宋体"/>
        <charset val="134"/>
      </rPr>
      <t>只，大阳村</t>
    </r>
    <r>
      <rPr>
        <sz val="18"/>
        <rFont val="Times New Roman"/>
        <charset val="134"/>
      </rPr>
      <t>2</t>
    </r>
    <r>
      <rPr>
        <sz val="18"/>
        <rFont val="宋体"/>
        <charset val="134"/>
      </rPr>
      <t>户</t>
    </r>
    <r>
      <rPr>
        <sz val="18"/>
        <rFont val="Times New Roman"/>
        <charset val="134"/>
      </rPr>
      <t>60</t>
    </r>
    <r>
      <rPr>
        <sz val="18"/>
        <rFont val="宋体"/>
        <charset val="134"/>
      </rPr>
      <t>只，吴家村</t>
    </r>
    <r>
      <rPr>
        <sz val="18"/>
        <rFont val="Times New Roman"/>
        <charset val="134"/>
      </rPr>
      <t>1</t>
    </r>
    <r>
      <rPr>
        <sz val="18"/>
        <rFont val="宋体"/>
        <charset val="134"/>
      </rPr>
      <t>户</t>
    </r>
    <r>
      <rPr>
        <sz val="18"/>
        <rFont val="Times New Roman"/>
        <charset val="134"/>
      </rPr>
      <t>4</t>
    </r>
    <r>
      <rPr>
        <sz val="18"/>
        <rFont val="宋体"/>
        <charset val="134"/>
      </rPr>
      <t>只，中庄村</t>
    </r>
    <r>
      <rPr>
        <sz val="18"/>
        <rFont val="Times New Roman"/>
        <charset val="134"/>
      </rPr>
      <t>4</t>
    </r>
    <r>
      <rPr>
        <sz val="18"/>
        <rFont val="宋体"/>
        <charset val="134"/>
      </rPr>
      <t>户</t>
    </r>
    <r>
      <rPr>
        <sz val="18"/>
        <rFont val="Times New Roman"/>
        <charset val="134"/>
      </rPr>
      <t>20</t>
    </r>
    <r>
      <rPr>
        <sz val="18"/>
        <rFont val="宋体"/>
        <charset val="134"/>
      </rPr>
      <t>只，汪洋村</t>
    </r>
    <r>
      <rPr>
        <sz val="18"/>
        <rFont val="Times New Roman"/>
        <charset val="134"/>
      </rPr>
      <t>1</t>
    </r>
    <r>
      <rPr>
        <sz val="18"/>
        <rFont val="宋体"/>
        <charset val="134"/>
      </rPr>
      <t>户</t>
    </r>
    <r>
      <rPr>
        <sz val="18"/>
        <rFont val="Times New Roman"/>
        <charset val="134"/>
      </rPr>
      <t>20</t>
    </r>
    <r>
      <rPr>
        <sz val="18"/>
        <rFont val="宋体"/>
        <charset val="134"/>
      </rPr>
      <t>只。</t>
    </r>
  </si>
  <si>
    <t>胡川镇羊羔到户补助项目</t>
  </si>
  <si>
    <r>
      <rPr>
        <sz val="18"/>
        <rFont val="宋体"/>
        <charset val="134"/>
      </rPr>
      <t>在胡川镇投入</t>
    </r>
    <r>
      <rPr>
        <sz val="18"/>
        <rFont val="Times New Roman"/>
        <charset val="134"/>
      </rPr>
      <t>2.7</t>
    </r>
    <r>
      <rPr>
        <sz val="18"/>
        <rFont val="宋体"/>
        <charset val="134"/>
      </rPr>
      <t>万元脱贫户补助羊羔</t>
    </r>
    <r>
      <rPr>
        <sz val="18"/>
        <rFont val="Times New Roman"/>
        <charset val="134"/>
      </rPr>
      <t>270</t>
    </r>
    <r>
      <rPr>
        <sz val="18"/>
        <rFont val="宋体"/>
        <charset val="134"/>
      </rPr>
      <t>只，每只补助</t>
    </r>
    <r>
      <rPr>
        <sz val="18"/>
        <rFont val="Times New Roman"/>
        <charset val="134"/>
      </rPr>
      <t>100</t>
    </r>
    <r>
      <rPr>
        <sz val="18"/>
        <rFont val="宋体"/>
        <charset val="134"/>
      </rPr>
      <t>元。其中潘峪村</t>
    </r>
    <r>
      <rPr>
        <sz val="18"/>
        <rFont val="Times New Roman"/>
        <charset val="134"/>
      </rPr>
      <t>4</t>
    </r>
    <r>
      <rPr>
        <sz val="18"/>
        <rFont val="宋体"/>
        <charset val="134"/>
      </rPr>
      <t>户</t>
    </r>
    <r>
      <rPr>
        <sz val="18"/>
        <rFont val="Times New Roman"/>
        <charset val="134"/>
      </rPr>
      <t>60</t>
    </r>
    <r>
      <rPr>
        <sz val="18"/>
        <rFont val="宋体"/>
        <charset val="134"/>
      </rPr>
      <t>只，前梁村</t>
    </r>
    <r>
      <rPr>
        <sz val="18"/>
        <rFont val="Times New Roman"/>
        <charset val="134"/>
      </rPr>
      <t>1</t>
    </r>
    <r>
      <rPr>
        <sz val="18"/>
        <rFont val="宋体"/>
        <charset val="134"/>
      </rPr>
      <t>户</t>
    </r>
    <r>
      <rPr>
        <sz val="18"/>
        <rFont val="Times New Roman"/>
        <charset val="134"/>
      </rPr>
      <t>10</t>
    </r>
    <r>
      <rPr>
        <sz val="18"/>
        <rFont val="宋体"/>
        <charset val="134"/>
      </rPr>
      <t>只，蒲家村</t>
    </r>
    <r>
      <rPr>
        <sz val="18"/>
        <rFont val="Times New Roman"/>
        <charset val="134"/>
      </rPr>
      <t>3</t>
    </r>
    <r>
      <rPr>
        <sz val="18"/>
        <rFont val="宋体"/>
        <charset val="134"/>
      </rPr>
      <t>户</t>
    </r>
    <r>
      <rPr>
        <sz val="18"/>
        <rFont val="Times New Roman"/>
        <charset val="134"/>
      </rPr>
      <t>40</t>
    </r>
    <r>
      <rPr>
        <sz val="18"/>
        <rFont val="宋体"/>
        <charset val="134"/>
      </rPr>
      <t>只，宁马村</t>
    </r>
    <r>
      <rPr>
        <sz val="18"/>
        <rFont val="Times New Roman"/>
        <charset val="134"/>
      </rPr>
      <t>3</t>
    </r>
    <r>
      <rPr>
        <sz val="18"/>
        <rFont val="宋体"/>
        <charset val="134"/>
      </rPr>
      <t>户</t>
    </r>
    <r>
      <rPr>
        <sz val="18"/>
        <rFont val="Times New Roman"/>
        <charset val="134"/>
      </rPr>
      <t>45</t>
    </r>
    <r>
      <rPr>
        <sz val="18"/>
        <rFont val="宋体"/>
        <charset val="134"/>
      </rPr>
      <t>只，深坷村</t>
    </r>
    <r>
      <rPr>
        <sz val="18"/>
        <rFont val="Times New Roman"/>
        <charset val="134"/>
      </rPr>
      <t>2</t>
    </r>
    <r>
      <rPr>
        <sz val="18"/>
        <rFont val="宋体"/>
        <charset val="134"/>
      </rPr>
      <t>户</t>
    </r>
    <r>
      <rPr>
        <sz val="18"/>
        <rFont val="Times New Roman"/>
        <charset val="134"/>
      </rPr>
      <t>30</t>
    </r>
    <r>
      <rPr>
        <sz val="18"/>
        <rFont val="宋体"/>
        <charset val="134"/>
      </rPr>
      <t>只，张堡村</t>
    </r>
    <r>
      <rPr>
        <sz val="18"/>
        <rFont val="Times New Roman"/>
        <charset val="134"/>
      </rPr>
      <t>2</t>
    </r>
    <r>
      <rPr>
        <sz val="18"/>
        <rFont val="宋体"/>
        <charset val="134"/>
      </rPr>
      <t>户</t>
    </r>
    <r>
      <rPr>
        <sz val="18"/>
        <rFont val="Times New Roman"/>
        <charset val="134"/>
      </rPr>
      <t>30</t>
    </r>
    <r>
      <rPr>
        <sz val="18"/>
        <rFont val="宋体"/>
        <charset val="134"/>
      </rPr>
      <t>只，窑上村</t>
    </r>
    <r>
      <rPr>
        <sz val="18"/>
        <rFont val="Times New Roman"/>
        <charset val="134"/>
      </rPr>
      <t>1</t>
    </r>
    <r>
      <rPr>
        <sz val="18"/>
        <rFont val="宋体"/>
        <charset val="134"/>
      </rPr>
      <t>户</t>
    </r>
    <r>
      <rPr>
        <sz val="18"/>
        <rFont val="Times New Roman"/>
        <charset val="134"/>
      </rPr>
      <t>20</t>
    </r>
    <r>
      <rPr>
        <sz val="18"/>
        <rFont val="宋体"/>
        <charset val="134"/>
      </rPr>
      <t>只，刘塬村</t>
    </r>
    <r>
      <rPr>
        <sz val="18"/>
        <rFont val="Times New Roman"/>
        <charset val="134"/>
      </rPr>
      <t>1</t>
    </r>
    <r>
      <rPr>
        <sz val="18"/>
        <rFont val="宋体"/>
        <charset val="134"/>
      </rPr>
      <t>户</t>
    </r>
    <r>
      <rPr>
        <sz val="18"/>
        <rFont val="Times New Roman"/>
        <charset val="134"/>
      </rPr>
      <t>10</t>
    </r>
    <r>
      <rPr>
        <sz val="18"/>
        <rFont val="宋体"/>
        <charset val="134"/>
      </rPr>
      <t>只，柳湾村</t>
    </r>
    <r>
      <rPr>
        <sz val="18"/>
        <rFont val="Times New Roman"/>
        <charset val="134"/>
      </rPr>
      <t>1</t>
    </r>
    <r>
      <rPr>
        <sz val="18"/>
        <rFont val="宋体"/>
        <charset val="134"/>
      </rPr>
      <t>户</t>
    </r>
    <r>
      <rPr>
        <sz val="18"/>
        <rFont val="Times New Roman"/>
        <charset val="134"/>
      </rPr>
      <t>25</t>
    </r>
    <r>
      <rPr>
        <sz val="18"/>
        <rFont val="宋体"/>
        <charset val="134"/>
      </rPr>
      <t>只。</t>
    </r>
  </si>
  <si>
    <t>梁山镇羊羔到户补助项目</t>
  </si>
  <si>
    <r>
      <rPr>
        <sz val="18"/>
        <rFont val="宋体"/>
        <charset val="134"/>
      </rPr>
      <t>在梁山镇投入</t>
    </r>
    <r>
      <rPr>
        <sz val="18"/>
        <rFont val="Times New Roman"/>
        <charset val="134"/>
      </rPr>
      <t>4.3</t>
    </r>
    <r>
      <rPr>
        <sz val="18"/>
        <rFont val="宋体"/>
        <charset val="134"/>
      </rPr>
      <t>万元脱贫户补助羊羔</t>
    </r>
    <r>
      <rPr>
        <sz val="18"/>
        <rFont val="Times New Roman"/>
        <charset val="134"/>
      </rPr>
      <t>430</t>
    </r>
    <r>
      <rPr>
        <sz val="18"/>
        <rFont val="宋体"/>
        <charset val="134"/>
      </rPr>
      <t>只，每只补助</t>
    </r>
    <r>
      <rPr>
        <sz val="18"/>
        <rFont val="Times New Roman"/>
        <charset val="134"/>
      </rPr>
      <t>100</t>
    </r>
    <r>
      <rPr>
        <sz val="18"/>
        <rFont val="宋体"/>
        <charset val="134"/>
      </rPr>
      <t>元。其中丹麻村</t>
    </r>
    <r>
      <rPr>
        <sz val="18"/>
        <rFont val="Times New Roman"/>
        <charset val="134"/>
      </rPr>
      <t>3</t>
    </r>
    <r>
      <rPr>
        <sz val="18"/>
        <rFont val="宋体"/>
        <charset val="134"/>
      </rPr>
      <t>户</t>
    </r>
    <r>
      <rPr>
        <sz val="18"/>
        <rFont val="Times New Roman"/>
        <charset val="134"/>
      </rPr>
      <t>60</t>
    </r>
    <r>
      <rPr>
        <sz val="18"/>
        <rFont val="宋体"/>
        <charset val="134"/>
      </rPr>
      <t>只，五方村</t>
    </r>
    <r>
      <rPr>
        <sz val="18"/>
        <rFont val="Times New Roman"/>
        <charset val="134"/>
      </rPr>
      <t>3</t>
    </r>
    <r>
      <rPr>
        <sz val="18"/>
        <rFont val="宋体"/>
        <charset val="134"/>
      </rPr>
      <t>户</t>
    </r>
    <r>
      <rPr>
        <sz val="18"/>
        <rFont val="Times New Roman"/>
        <charset val="134"/>
      </rPr>
      <t>50</t>
    </r>
    <r>
      <rPr>
        <sz val="18"/>
        <rFont val="宋体"/>
        <charset val="134"/>
      </rPr>
      <t>只，唐刘村</t>
    </r>
    <r>
      <rPr>
        <sz val="18"/>
        <rFont val="Times New Roman"/>
        <charset val="134"/>
      </rPr>
      <t>20</t>
    </r>
    <r>
      <rPr>
        <sz val="18"/>
        <rFont val="宋体"/>
        <charset val="134"/>
      </rPr>
      <t>户</t>
    </r>
    <r>
      <rPr>
        <sz val="18"/>
        <rFont val="Times New Roman"/>
        <charset val="134"/>
      </rPr>
      <t>200</t>
    </r>
    <r>
      <rPr>
        <sz val="18"/>
        <rFont val="宋体"/>
        <charset val="134"/>
      </rPr>
      <t>只，阳洼村</t>
    </r>
    <r>
      <rPr>
        <sz val="18"/>
        <rFont val="Times New Roman"/>
        <charset val="134"/>
      </rPr>
      <t>14</t>
    </r>
    <r>
      <rPr>
        <sz val="18"/>
        <rFont val="宋体"/>
        <charset val="134"/>
      </rPr>
      <t>户</t>
    </r>
    <r>
      <rPr>
        <sz val="18"/>
        <rFont val="Times New Roman"/>
        <charset val="134"/>
      </rPr>
      <t>100</t>
    </r>
    <r>
      <rPr>
        <sz val="18"/>
        <rFont val="宋体"/>
        <charset val="134"/>
      </rPr>
      <t>只，岳山村</t>
    </r>
    <r>
      <rPr>
        <sz val="18"/>
        <rFont val="Times New Roman"/>
        <charset val="134"/>
      </rPr>
      <t>1</t>
    </r>
    <r>
      <rPr>
        <sz val="18"/>
        <rFont val="宋体"/>
        <charset val="134"/>
      </rPr>
      <t>户</t>
    </r>
    <r>
      <rPr>
        <sz val="18"/>
        <rFont val="Times New Roman"/>
        <charset val="134"/>
      </rPr>
      <t>20</t>
    </r>
    <r>
      <rPr>
        <sz val="18"/>
        <rFont val="宋体"/>
        <charset val="134"/>
      </rPr>
      <t>只。</t>
    </r>
  </si>
  <si>
    <t>马鹿镇羊羔到户补助项目</t>
  </si>
  <si>
    <r>
      <rPr>
        <sz val="18"/>
        <rFont val="宋体"/>
        <charset val="134"/>
      </rPr>
      <t>在马鹿镇投入</t>
    </r>
    <r>
      <rPr>
        <sz val="18"/>
        <rFont val="Times New Roman"/>
        <charset val="134"/>
      </rPr>
      <t>4.68</t>
    </r>
    <r>
      <rPr>
        <sz val="18"/>
        <rFont val="宋体"/>
        <charset val="134"/>
      </rPr>
      <t>万元为</t>
    </r>
    <r>
      <rPr>
        <sz val="18"/>
        <rFont val="Times New Roman"/>
        <charset val="134"/>
      </rPr>
      <t>6</t>
    </r>
    <r>
      <rPr>
        <sz val="18"/>
        <rFont val="宋体"/>
        <charset val="134"/>
      </rPr>
      <t>村</t>
    </r>
    <r>
      <rPr>
        <sz val="18"/>
        <rFont val="Times New Roman"/>
        <charset val="134"/>
      </rPr>
      <t>22</t>
    </r>
    <r>
      <rPr>
        <sz val="18"/>
        <rFont val="宋体"/>
        <charset val="134"/>
      </rPr>
      <t>户脱贫户补助羊羔</t>
    </r>
    <r>
      <rPr>
        <sz val="18"/>
        <rFont val="Times New Roman"/>
        <charset val="134"/>
      </rPr>
      <t>468</t>
    </r>
    <r>
      <rPr>
        <sz val="18"/>
        <rFont val="宋体"/>
        <charset val="134"/>
      </rPr>
      <t>只，每只补助</t>
    </r>
    <r>
      <rPr>
        <sz val="18"/>
        <rFont val="Times New Roman"/>
        <charset val="134"/>
      </rPr>
      <t>100</t>
    </r>
    <r>
      <rPr>
        <sz val="18"/>
        <rFont val="宋体"/>
        <charset val="134"/>
      </rPr>
      <t>元。其中大滩村</t>
    </r>
    <r>
      <rPr>
        <sz val="18"/>
        <rFont val="Times New Roman"/>
        <charset val="134"/>
      </rPr>
      <t>8</t>
    </r>
    <r>
      <rPr>
        <sz val="18"/>
        <rFont val="宋体"/>
        <charset val="134"/>
      </rPr>
      <t>户</t>
    </r>
    <r>
      <rPr>
        <sz val="18"/>
        <rFont val="Times New Roman"/>
        <charset val="134"/>
      </rPr>
      <t>128</t>
    </r>
    <r>
      <rPr>
        <sz val="18"/>
        <rFont val="宋体"/>
        <charset val="134"/>
      </rPr>
      <t>只，陡崖村</t>
    </r>
    <r>
      <rPr>
        <sz val="18"/>
        <rFont val="Times New Roman"/>
        <charset val="134"/>
      </rPr>
      <t>1</t>
    </r>
    <r>
      <rPr>
        <sz val="18"/>
        <rFont val="宋体"/>
        <charset val="134"/>
      </rPr>
      <t>户</t>
    </r>
    <r>
      <rPr>
        <sz val="18"/>
        <rFont val="Times New Roman"/>
        <charset val="134"/>
      </rPr>
      <t>20</t>
    </r>
    <r>
      <rPr>
        <sz val="18"/>
        <rFont val="宋体"/>
        <charset val="134"/>
      </rPr>
      <t>只，金川村</t>
    </r>
    <r>
      <rPr>
        <sz val="18"/>
        <rFont val="Times New Roman"/>
        <charset val="134"/>
      </rPr>
      <t>4</t>
    </r>
    <r>
      <rPr>
        <sz val="18"/>
        <rFont val="宋体"/>
        <charset val="134"/>
      </rPr>
      <t>户</t>
    </r>
    <r>
      <rPr>
        <sz val="18"/>
        <rFont val="Times New Roman"/>
        <charset val="134"/>
      </rPr>
      <t>100</t>
    </r>
    <r>
      <rPr>
        <sz val="18"/>
        <rFont val="宋体"/>
        <charset val="134"/>
      </rPr>
      <t>只，龙口村</t>
    </r>
    <r>
      <rPr>
        <sz val="18"/>
        <rFont val="Times New Roman"/>
        <charset val="134"/>
      </rPr>
      <t>1</t>
    </r>
    <r>
      <rPr>
        <sz val="18"/>
        <rFont val="宋体"/>
        <charset val="134"/>
      </rPr>
      <t>户</t>
    </r>
    <r>
      <rPr>
        <sz val="18"/>
        <rFont val="Times New Roman"/>
        <charset val="134"/>
      </rPr>
      <t>35</t>
    </r>
    <r>
      <rPr>
        <sz val="18"/>
        <rFont val="宋体"/>
        <charset val="134"/>
      </rPr>
      <t>只，堡梁村</t>
    </r>
    <r>
      <rPr>
        <sz val="18"/>
        <rFont val="Times New Roman"/>
        <charset val="134"/>
      </rPr>
      <t>5</t>
    </r>
    <r>
      <rPr>
        <sz val="18"/>
        <rFont val="宋体"/>
        <charset val="134"/>
      </rPr>
      <t>户</t>
    </r>
    <r>
      <rPr>
        <sz val="18"/>
        <rFont val="Times New Roman"/>
        <charset val="134"/>
      </rPr>
      <t>95</t>
    </r>
    <r>
      <rPr>
        <sz val="18"/>
        <rFont val="宋体"/>
        <charset val="134"/>
      </rPr>
      <t>只，宝坪村</t>
    </r>
    <r>
      <rPr>
        <sz val="18"/>
        <rFont val="Times New Roman"/>
        <charset val="134"/>
      </rPr>
      <t>3</t>
    </r>
    <r>
      <rPr>
        <sz val="18"/>
        <rFont val="宋体"/>
        <charset val="134"/>
      </rPr>
      <t>户</t>
    </r>
    <r>
      <rPr>
        <sz val="18"/>
        <rFont val="Times New Roman"/>
        <charset val="134"/>
      </rPr>
      <t>90</t>
    </r>
    <r>
      <rPr>
        <sz val="18"/>
        <rFont val="宋体"/>
        <charset val="134"/>
      </rPr>
      <t>只。</t>
    </r>
  </si>
  <si>
    <t>木河乡羊羔到户补助项目</t>
  </si>
  <si>
    <r>
      <rPr>
        <sz val="18"/>
        <rFont val="宋体"/>
        <charset val="134"/>
      </rPr>
      <t>木河乡投入</t>
    </r>
    <r>
      <rPr>
        <sz val="18"/>
        <rFont val="Times New Roman"/>
        <charset val="134"/>
      </rPr>
      <t>1.5</t>
    </r>
    <r>
      <rPr>
        <sz val="18"/>
        <rFont val="宋体"/>
        <charset val="134"/>
      </rPr>
      <t>万元脱贫户补助羊羔</t>
    </r>
    <r>
      <rPr>
        <sz val="18"/>
        <rFont val="Times New Roman"/>
        <charset val="134"/>
      </rPr>
      <t>150</t>
    </r>
    <r>
      <rPr>
        <sz val="18"/>
        <rFont val="宋体"/>
        <charset val="134"/>
      </rPr>
      <t>只，每只补助</t>
    </r>
    <r>
      <rPr>
        <sz val="18"/>
        <rFont val="Times New Roman"/>
        <charset val="134"/>
      </rPr>
      <t>100</t>
    </r>
    <r>
      <rPr>
        <sz val="18"/>
        <rFont val="宋体"/>
        <charset val="134"/>
      </rPr>
      <t>元。其中：高山</t>
    </r>
    <r>
      <rPr>
        <sz val="18"/>
        <rFont val="Times New Roman"/>
        <charset val="134"/>
      </rPr>
      <t>5</t>
    </r>
    <r>
      <rPr>
        <sz val="18"/>
        <rFont val="宋体"/>
        <charset val="134"/>
      </rPr>
      <t>户</t>
    </r>
    <r>
      <rPr>
        <sz val="18"/>
        <rFont val="Times New Roman"/>
        <charset val="134"/>
      </rPr>
      <t>150</t>
    </r>
    <r>
      <rPr>
        <sz val="18"/>
        <rFont val="宋体"/>
        <charset val="134"/>
      </rPr>
      <t>只。</t>
    </r>
  </si>
  <si>
    <t>平安乡羊羔到户补助项目</t>
  </si>
  <si>
    <r>
      <rPr>
        <sz val="18"/>
        <rFont val="宋体"/>
        <charset val="134"/>
      </rPr>
      <t>在平安投入</t>
    </r>
    <r>
      <rPr>
        <sz val="18"/>
        <rFont val="Times New Roman"/>
        <charset val="134"/>
      </rPr>
      <t>1</t>
    </r>
    <r>
      <rPr>
        <sz val="18"/>
        <rFont val="宋体"/>
        <charset val="134"/>
      </rPr>
      <t>万元脱贫户补助羊羔</t>
    </r>
    <r>
      <rPr>
        <sz val="18"/>
        <rFont val="Times New Roman"/>
        <charset val="134"/>
      </rPr>
      <t>100</t>
    </r>
    <r>
      <rPr>
        <sz val="18"/>
        <rFont val="宋体"/>
        <charset val="134"/>
      </rPr>
      <t>只，每只补助</t>
    </r>
    <r>
      <rPr>
        <sz val="18"/>
        <rFont val="Times New Roman"/>
        <charset val="134"/>
      </rPr>
      <t>100</t>
    </r>
    <r>
      <rPr>
        <sz val="18"/>
        <rFont val="宋体"/>
        <charset val="134"/>
      </rPr>
      <t>元。其中梨树村</t>
    </r>
    <r>
      <rPr>
        <sz val="18"/>
        <rFont val="Times New Roman"/>
        <charset val="134"/>
      </rPr>
      <t>3</t>
    </r>
    <r>
      <rPr>
        <sz val="18"/>
        <rFont val="宋体"/>
        <charset val="134"/>
      </rPr>
      <t>户</t>
    </r>
    <r>
      <rPr>
        <sz val="18"/>
        <rFont val="Times New Roman"/>
        <charset val="134"/>
      </rPr>
      <t>100</t>
    </r>
    <r>
      <rPr>
        <sz val="18"/>
        <rFont val="宋体"/>
        <charset val="134"/>
      </rPr>
      <t>只。</t>
    </r>
  </si>
  <si>
    <t>闫家乡羊羔到户补助项目</t>
  </si>
  <si>
    <r>
      <rPr>
        <sz val="18"/>
        <rFont val="宋体"/>
        <charset val="134"/>
      </rPr>
      <t>闫家乡投入</t>
    </r>
    <r>
      <rPr>
        <sz val="18"/>
        <rFont val="Times New Roman"/>
        <charset val="134"/>
      </rPr>
      <t>2.7</t>
    </r>
    <r>
      <rPr>
        <sz val="18"/>
        <rFont val="宋体"/>
        <charset val="134"/>
      </rPr>
      <t>万元脱贫户补助羊羔</t>
    </r>
    <r>
      <rPr>
        <sz val="18"/>
        <rFont val="Times New Roman"/>
        <charset val="134"/>
      </rPr>
      <t>270</t>
    </r>
    <r>
      <rPr>
        <sz val="18"/>
        <rFont val="宋体"/>
        <charset val="134"/>
      </rPr>
      <t>只，每只补助</t>
    </r>
    <r>
      <rPr>
        <sz val="18"/>
        <rFont val="Times New Roman"/>
        <charset val="134"/>
      </rPr>
      <t>100</t>
    </r>
    <r>
      <rPr>
        <sz val="18"/>
        <rFont val="宋体"/>
        <charset val="134"/>
      </rPr>
      <t>元。其中丁河村</t>
    </r>
    <r>
      <rPr>
        <sz val="18"/>
        <rFont val="Times New Roman"/>
        <charset val="134"/>
      </rPr>
      <t>3</t>
    </r>
    <r>
      <rPr>
        <sz val="18"/>
        <rFont val="宋体"/>
        <charset val="134"/>
      </rPr>
      <t>户</t>
    </r>
    <r>
      <rPr>
        <sz val="18"/>
        <rFont val="Times New Roman"/>
        <charset val="134"/>
      </rPr>
      <t>130</t>
    </r>
    <r>
      <rPr>
        <sz val="18"/>
        <rFont val="宋体"/>
        <charset val="134"/>
      </rPr>
      <t>只，草川梁村</t>
    </r>
    <r>
      <rPr>
        <sz val="18"/>
        <rFont val="Times New Roman"/>
        <charset val="134"/>
      </rPr>
      <t>2</t>
    </r>
    <r>
      <rPr>
        <sz val="18"/>
        <rFont val="宋体"/>
        <charset val="134"/>
      </rPr>
      <t>户</t>
    </r>
    <r>
      <rPr>
        <sz val="18"/>
        <rFont val="Times New Roman"/>
        <charset val="134"/>
      </rPr>
      <t>100</t>
    </r>
    <r>
      <rPr>
        <sz val="18"/>
        <rFont val="宋体"/>
        <charset val="134"/>
      </rPr>
      <t>只，闫家村</t>
    </r>
    <r>
      <rPr>
        <sz val="18"/>
        <rFont val="Times New Roman"/>
        <charset val="134"/>
      </rPr>
      <t>1</t>
    </r>
    <r>
      <rPr>
        <sz val="18"/>
        <rFont val="宋体"/>
        <charset val="134"/>
      </rPr>
      <t>户</t>
    </r>
    <r>
      <rPr>
        <sz val="18"/>
        <rFont val="Times New Roman"/>
        <charset val="134"/>
      </rPr>
      <t>40</t>
    </r>
    <r>
      <rPr>
        <sz val="18"/>
        <rFont val="宋体"/>
        <charset val="134"/>
      </rPr>
      <t>只。</t>
    </r>
  </si>
  <si>
    <t>张棉驿乡羊羔到户补助项目</t>
  </si>
  <si>
    <r>
      <rPr>
        <sz val="18"/>
        <rFont val="宋体"/>
        <charset val="134"/>
      </rPr>
      <t>在张棉驿乡投入</t>
    </r>
    <r>
      <rPr>
        <sz val="18"/>
        <rFont val="Times New Roman"/>
        <charset val="134"/>
      </rPr>
      <t>0.6</t>
    </r>
    <r>
      <rPr>
        <sz val="18"/>
        <rFont val="宋体"/>
        <charset val="134"/>
      </rPr>
      <t>万元脱贫户补助羊羔</t>
    </r>
    <r>
      <rPr>
        <sz val="18"/>
        <rFont val="Times New Roman"/>
        <charset val="134"/>
      </rPr>
      <t>60</t>
    </r>
    <r>
      <rPr>
        <sz val="18"/>
        <rFont val="宋体"/>
        <charset val="134"/>
      </rPr>
      <t>只，每只补助</t>
    </r>
    <r>
      <rPr>
        <sz val="18"/>
        <rFont val="Times New Roman"/>
        <charset val="134"/>
      </rPr>
      <t>100</t>
    </r>
    <r>
      <rPr>
        <sz val="18"/>
        <rFont val="宋体"/>
        <charset val="134"/>
      </rPr>
      <t>元。其中上蒋村</t>
    </r>
    <r>
      <rPr>
        <sz val="18"/>
        <rFont val="Times New Roman"/>
        <charset val="134"/>
      </rPr>
      <t>4</t>
    </r>
    <r>
      <rPr>
        <sz val="18"/>
        <rFont val="宋体"/>
        <charset val="134"/>
      </rPr>
      <t>户</t>
    </r>
    <r>
      <rPr>
        <sz val="18"/>
        <rFont val="Times New Roman"/>
        <charset val="134"/>
      </rPr>
      <t>60</t>
    </r>
    <r>
      <rPr>
        <sz val="18"/>
        <rFont val="宋体"/>
        <charset val="134"/>
      </rPr>
      <t>只。</t>
    </r>
  </si>
  <si>
    <t>连五乡羊羔到户补助项目</t>
  </si>
  <si>
    <r>
      <rPr>
        <sz val="18"/>
        <rFont val="宋体"/>
        <charset val="134"/>
      </rPr>
      <t>连五乡投入</t>
    </r>
    <r>
      <rPr>
        <sz val="18"/>
        <rFont val="Times New Roman"/>
        <charset val="134"/>
      </rPr>
      <t>6.64</t>
    </r>
    <r>
      <rPr>
        <sz val="18"/>
        <rFont val="宋体"/>
        <charset val="134"/>
      </rPr>
      <t>万元脱贫户补助羊羔</t>
    </r>
    <r>
      <rPr>
        <sz val="18"/>
        <rFont val="Times New Roman"/>
        <charset val="134"/>
      </rPr>
      <t>664</t>
    </r>
    <r>
      <rPr>
        <sz val="18"/>
        <rFont val="宋体"/>
        <charset val="134"/>
      </rPr>
      <t>只，每只补助</t>
    </r>
    <r>
      <rPr>
        <sz val="18"/>
        <rFont val="Times New Roman"/>
        <charset val="134"/>
      </rPr>
      <t>100</t>
    </r>
    <r>
      <rPr>
        <sz val="18"/>
        <rFont val="宋体"/>
        <charset val="134"/>
      </rPr>
      <t>元。其中中心村</t>
    </r>
    <r>
      <rPr>
        <sz val="18"/>
        <rFont val="Times New Roman"/>
        <charset val="134"/>
      </rPr>
      <t>4</t>
    </r>
    <r>
      <rPr>
        <sz val="18"/>
        <rFont val="宋体"/>
        <charset val="134"/>
      </rPr>
      <t>户</t>
    </r>
    <r>
      <rPr>
        <sz val="18"/>
        <rFont val="Times New Roman"/>
        <charset val="134"/>
      </rPr>
      <t>40</t>
    </r>
    <r>
      <rPr>
        <sz val="18"/>
        <rFont val="宋体"/>
        <charset val="134"/>
      </rPr>
      <t>只，李家村</t>
    </r>
    <r>
      <rPr>
        <sz val="18"/>
        <rFont val="Times New Roman"/>
        <charset val="134"/>
      </rPr>
      <t>1</t>
    </r>
    <r>
      <rPr>
        <sz val="18"/>
        <rFont val="宋体"/>
        <charset val="134"/>
      </rPr>
      <t>户</t>
    </r>
    <r>
      <rPr>
        <sz val="18"/>
        <rFont val="Times New Roman"/>
        <charset val="134"/>
      </rPr>
      <t>10</t>
    </r>
    <r>
      <rPr>
        <sz val="18"/>
        <rFont val="宋体"/>
        <charset val="134"/>
      </rPr>
      <t>只，张家村</t>
    </r>
    <r>
      <rPr>
        <sz val="18"/>
        <rFont val="Times New Roman"/>
        <charset val="134"/>
      </rPr>
      <t>3</t>
    </r>
    <r>
      <rPr>
        <sz val="18"/>
        <rFont val="宋体"/>
        <charset val="134"/>
      </rPr>
      <t>户</t>
    </r>
    <r>
      <rPr>
        <sz val="18"/>
        <rFont val="Times New Roman"/>
        <charset val="134"/>
      </rPr>
      <t>55</t>
    </r>
    <r>
      <rPr>
        <sz val="18"/>
        <rFont val="宋体"/>
        <charset val="134"/>
      </rPr>
      <t>只，中渠村</t>
    </r>
    <r>
      <rPr>
        <sz val="18"/>
        <rFont val="Times New Roman"/>
        <charset val="134"/>
      </rPr>
      <t>3</t>
    </r>
    <r>
      <rPr>
        <sz val="18"/>
        <rFont val="宋体"/>
        <charset val="134"/>
      </rPr>
      <t>户</t>
    </r>
    <r>
      <rPr>
        <sz val="18"/>
        <rFont val="Times New Roman"/>
        <charset val="134"/>
      </rPr>
      <t>29</t>
    </r>
    <r>
      <rPr>
        <sz val="18"/>
        <rFont val="宋体"/>
        <charset val="134"/>
      </rPr>
      <t>只，陈家村</t>
    </r>
    <r>
      <rPr>
        <sz val="18"/>
        <rFont val="Times New Roman"/>
        <charset val="134"/>
      </rPr>
      <t>6</t>
    </r>
    <r>
      <rPr>
        <sz val="18"/>
        <rFont val="宋体"/>
        <charset val="134"/>
      </rPr>
      <t>户</t>
    </r>
    <r>
      <rPr>
        <sz val="18"/>
        <rFont val="Times New Roman"/>
        <charset val="134"/>
      </rPr>
      <t>60</t>
    </r>
    <r>
      <rPr>
        <sz val="18"/>
        <rFont val="宋体"/>
        <charset val="134"/>
      </rPr>
      <t>只，贠家村</t>
    </r>
    <r>
      <rPr>
        <sz val="18"/>
        <rFont val="Times New Roman"/>
        <charset val="134"/>
      </rPr>
      <t>12</t>
    </r>
    <r>
      <rPr>
        <sz val="18"/>
        <rFont val="宋体"/>
        <charset val="134"/>
      </rPr>
      <t>户</t>
    </r>
    <r>
      <rPr>
        <sz val="18"/>
        <rFont val="Times New Roman"/>
        <charset val="134"/>
      </rPr>
      <t>230</t>
    </r>
    <r>
      <rPr>
        <sz val="18"/>
        <rFont val="宋体"/>
        <charset val="134"/>
      </rPr>
      <t>只，四合村</t>
    </r>
    <r>
      <rPr>
        <sz val="18"/>
        <rFont val="Times New Roman"/>
        <charset val="134"/>
      </rPr>
      <t>20</t>
    </r>
    <r>
      <rPr>
        <sz val="18"/>
        <rFont val="宋体"/>
        <charset val="134"/>
      </rPr>
      <t>户</t>
    </r>
    <r>
      <rPr>
        <sz val="18"/>
        <rFont val="Times New Roman"/>
        <charset val="134"/>
      </rPr>
      <t>220</t>
    </r>
    <r>
      <rPr>
        <sz val="18"/>
        <rFont val="宋体"/>
        <charset val="134"/>
      </rPr>
      <t>只，腰庄村</t>
    </r>
    <r>
      <rPr>
        <sz val="18"/>
        <rFont val="Times New Roman"/>
        <charset val="134"/>
      </rPr>
      <t>1</t>
    </r>
    <r>
      <rPr>
        <sz val="18"/>
        <rFont val="宋体"/>
        <charset val="134"/>
      </rPr>
      <t>户</t>
    </r>
    <r>
      <rPr>
        <sz val="18"/>
        <rFont val="Times New Roman"/>
        <charset val="134"/>
      </rPr>
      <t>20</t>
    </r>
    <r>
      <rPr>
        <sz val="18"/>
        <rFont val="宋体"/>
        <charset val="134"/>
      </rPr>
      <t>只。</t>
    </r>
  </si>
  <si>
    <t>基础母马到户补助项目（脱贫户）</t>
  </si>
  <si>
    <r>
      <rPr>
        <b/>
        <sz val="18"/>
        <rFont val="宋体"/>
        <charset val="134"/>
      </rPr>
      <t>在</t>
    </r>
    <r>
      <rPr>
        <b/>
        <sz val="18"/>
        <rFont val="Times New Roman"/>
        <charset val="134"/>
      </rPr>
      <t>2</t>
    </r>
    <r>
      <rPr>
        <b/>
        <sz val="18"/>
        <rFont val="宋体"/>
        <charset val="134"/>
      </rPr>
      <t>乡镇投入</t>
    </r>
    <r>
      <rPr>
        <b/>
        <sz val="18"/>
        <rFont val="Times New Roman"/>
        <charset val="134"/>
      </rPr>
      <t>18</t>
    </r>
    <r>
      <rPr>
        <b/>
        <sz val="18"/>
        <rFont val="宋体"/>
        <charset val="134"/>
      </rPr>
      <t>万元脱贫户购进基础母马</t>
    </r>
    <r>
      <rPr>
        <b/>
        <sz val="18"/>
        <rFont val="Times New Roman"/>
        <charset val="134"/>
      </rPr>
      <t>36</t>
    </r>
    <r>
      <rPr>
        <b/>
        <sz val="18"/>
        <rFont val="宋体"/>
        <charset val="134"/>
      </rPr>
      <t>匹，每匹补助</t>
    </r>
    <r>
      <rPr>
        <b/>
        <sz val="18"/>
        <rFont val="Times New Roman"/>
        <charset val="134"/>
      </rPr>
      <t>5000</t>
    </r>
    <r>
      <rPr>
        <b/>
        <sz val="18"/>
        <rFont val="宋体"/>
        <charset val="134"/>
      </rPr>
      <t>元。</t>
    </r>
  </si>
  <si>
    <t>马鹿镇基础母马到户补助项目</t>
  </si>
  <si>
    <r>
      <rPr>
        <sz val="18"/>
        <rFont val="宋体"/>
        <charset val="134"/>
      </rPr>
      <t>在马鹿镇投入</t>
    </r>
    <r>
      <rPr>
        <sz val="18"/>
        <rFont val="Times New Roman"/>
        <charset val="134"/>
      </rPr>
      <t>12.5</t>
    </r>
    <r>
      <rPr>
        <sz val="18"/>
        <rFont val="宋体"/>
        <charset val="134"/>
      </rPr>
      <t>万元为</t>
    </r>
    <r>
      <rPr>
        <sz val="18"/>
        <rFont val="Times New Roman"/>
        <charset val="134"/>
      </rPr>
      <t>3</t>
    </r>
    <r>
      <rPr>
        <sz val="18"/>
        <rFont val="宋体"/>
        <charset val="134"/>
      </rPr>
      <t>村</t>
    </r>
    <r>
      <rPr>
        <sz val="18"/>
        <rFont val="Times New Roman"/>
        <charset val="134"/>
      </rPr>
      <t>7</t>
    </r>
    <r>
      <rPr>
        <sz val="18"/>
        <rFont val="宋体"/>
        <charset val="134"/>
      </rPr>
      <t>户脱贫户购进基础母马</t>
    </r>
    <r>
      <rPr>
        <sz val="18"/>
        <rFont val="Times New Roman"/>
        <charset val="134"/>
      </rPr>
      <t>25</t>
    </r>
    <r>
      <rPr>
        <sz val="18"/>
        <rFont val="宋体"/>
        <charset val="134"/>
      </rPr>
      <t>匹，每匹补助</t>
    </r>
    <r>
      <rPr>
        <sz val="18"/>
        <rFont val="Times New Roman"/>
        <charset val="134"/>
      </rPr>
      <t>5000</t>
    </r>
    <r>
      <rPr>
        <sz val="18"/>
        <rFont val="宋体"/>
        <charset val="134"/>
      </rPr>
      <t>元。其中金川村</t>
    </r>
    <r>
      <rPr>
        <sz val="18"/>
        <rFont val="Times New Roman"/>
        <charset val="134"/>
      </rPr>
      <t>1</t>
    </r>
    <r>
      <rPr>
        <sz val="18"/>
        <rFont val="宋体"/>
        <charset val="134"/>
      </rPr>
      <t>户</t>
    </r>
    <r>
      <rPr>
        <sz val="18"/>
        <rFont val="Times New Roman"/>
        <charset val="134"/>
      </rPr>
      <t>2</t>
    </r>
    <r>
      <rPr>
        <sz val="18"/>
        <rFont val="宋体"/>
        <charset val="134"/>
      </rPr>
      <t>匹，石庄科</t>
    </r>
    <r>
      <rPr>
        <sz val="18"/>
        <rFont val="Times New Roman"/>
        <charset val="134"/>
      </rPr>
      <t>5</t>
    </r>
    <r>
      <rPr>
        <sz val="18"/>
        <rFont val="宋体"/>
        <charset val="134"/>
      </rPr>
      <t>户</t>
    </r>
    <r>
      <rPr>
        <sz val="18"/>
        <rFont val="Times New Roman"/>
        <charset val="134"/>
      </rPr>
      <t>20</t>
    </r>
    <r>
      <rPr>
        <sz val="18"/>
        <rFont val="宋体"/>
        <charset val="134"/>
      </rPr>
      <t>匹，陡崖村</t>
    </r>
    <r>
      <rPr>
        <sz val="18"/>
        <rFont val="Times New Roman"/>
        <charset val="134"/>
      </rPr>
      <t>1</t>
    </r>
    <r>
      <rPr>
        <sz val="18"/>
        <rFont val="宋体"/>
        <charset val="134"/>
      </rPr>
      <t>户</t>
    </r>
    <r>
      <rPr>
        <sz val="18"/>
        <rFont val="Times New Roman"/>
        <charset val="134"/>
      </rPr>
      <t>3</t>
    </r>
    <r>
      <rPr>
        <sz val="18"/>
        <rFont val="宋体"/>
        <charset val="134"/>
      </rPr>
      <t>匹。</t>
    </r>
  </si>
  <si>
    <t>扶持脱贫户扩大养殖规模增加收入</t>
  </si>
  <si>
    <t>带动脱贫户通过产业扶持增加收入，激励农户产业发展积极性</t>
  </si>
  <si>
    <t>张棉驿乡基础母马到户补助项目</t>
  </si>
  <si>
    <r>
      <rPr>
        <sz val="18"/>
        <rFont val="宋体"/>
        <charset val="134"/>
      </rPr>
      <t>在张棉驿乡盘山村投入</t>
    </r>
    <r>
      <rPr>
        <sz val="18"/>
        <rFont val="Times New Roman"/>
        <charset val="134"/>
      </rPr>
      <t>5.5</t>
    </r>
    <r>
      <rPr>
        <sz val="18"/>
        <rFont val="宋体"/>
        <charset val="134"/>
      </rPr>
      <t>万元脱贫户购进基础母马</t>
    </r>
    <r>
      <rPr>
        <sz val="18"/>
        <rFont val="Times New Roman"/>
        <charset val="134"/>
      </rPr>
      <t>9</t>
    </r>
    <r>
      <rPr>
        <sz val="18"/>
        <rFont val="宋体"/>
        <charset val="134"/>
      </rPr>
      <t>户</t>
    </r>
    <r>
      <rPr>
        <sz val="18"/>
        <rFont val="Times New Roman"/>
        <charset val="134"/>
      </rPr>
      <t>11</t>
    </r>
    <r>
      <rPr>
        <sz val="18"/>
        <rFont val="宋体"/>
        <charset val="134"/>
      </rPr>
      <t>匹，每匹补助</t>
    </r>
    <r>
      <rPr>
        <sz val="18"/>
        <rFont val="Times New Roman"/>
        <charset val="134"/>
      </rPr>
      <t>5000</t>
    </r>
    <r>
      <rPr>
        <sz val="18"/>
        <rFont val="宋体"/>
        <charset val="134"/>
      </rPr>
      <t>元。其中盘山村</t>
    </r>
    <r>
      <rPr>
        <sz val="18"/>
        <rFont val="Times New Roman"/>
        <charset val="134"/>
      </rPr>
      <t>6</t>
    </r>
    <r>
      <rPr>
        <sz val="18"/>
        <rFont val="宋体"/>
        <charset val="134"/>
      </rPr>
      <t>户</t>
    </r>
    <r>
      <rPr>
        <sz val="18"/>
        <rFont val="Times New Roman"/>
        <charset val="134"/>
      </rPr>
      <t>6</t>
    </r>
    <r>
      <rPr>
        <sz val="18"/>
        <rFont val="宋体"/>
        <charset val="134"/>
      </rPr>
      <t>匹，周家村</t>
    </r>
    <r>
      <rPr>
        <sz val="18"/>
        <rFont val="Times New Roman"/>
        <charset val="134"/>
      </rPr>
      <t>2</t>
    </r>
    <r>
      <rPr>
        <sz val="18"/>
        <rFont val="宋体"/>
        <charset val="134"/>
      </rPr>
      <t>户</t>
    </r>
    <r>
      <rPr>
        <sz val="18"/>
        <rFont val="Times New Roman"/>
        <charset val="134"/>
      </rPr>
      <t>4</t>
    </r>
    <r>
      <rPr>
        <sz val="18"/>
        <rFont val="宋体"/>
        <charset val="134"/>
      </rPr>
      <t>匹，东峡村</t>
    </r>
    <r>
      <rPr>
        <sz val="18"/>
        <rFont val="Times New Roman"/>
        <charset val="134"/>
      </rPr>
      <t>1</t>
    </r>
    <r>
      <rPr>
        <sz val="18"/>
        <rFont val="宋体"/>
        <charset val="134"/>
      </rPr>
      <t>户</t>
    </r>
    <r>
      <rPr>
        <sz val="18"/>
        <rFont val="Times New Roman"/>
        <charset val="134"/>
      </rPr>
      <t>1</t>
    </r>
    <r>
      <rPr>
        <sz val="18"/>
        <rFont val="宋体"/>
        <charset val="134"/>
      </rPr>
      <t>匹。</t>
    </r>
  </si>
  <si>
    <t>马驹到户补助项目（脱贫户）</t>
  </si>
  <si>
    <r>
      <rPr>
        <b/>
        <sz val="18"/>
        <rFont val="宋体"/>
        <charset val="134"/>
      </rPr>
      <t>在</t>
    </r>
    <r>
      <rPr>
        <b/>
        <sz val="18"/>
        <rFont val="Times New Roman"/>
        <charset val="134"/>
      </rPr>
      <t>3</t>
    </r>
    <r>
      <rPr>
        <b/>
        <sz val="18"/>
        <rFont val="宋体"/>
        <charset val="134"/>
      </rPr>
      <t>乡镇投入</t>
    </r>
    <r>
      <rPr>
        <b/>
        <sz val="18"/>
        <rFont val="Times New Roman"/>
        <charset val="134"/>
      </rPr>
      <t>33.8</t>
    </r>
    <r>
      <rPr>
        <b/>
        <sz val="18"/>
        <rFont val="宋体"/>
        <charset val="134"/>
      </rPr>
      <t>万元用于脱贫户补助马驹</t>
    </r>
    <r>
      <rPr>
        <b/>
        <sz val="18"/>
        <rFont val="Times New Roman"/>
        <charset val="134"/>
      </rPr>
      <t>169</t>
    </r>
    <r>
      <rPr>
        <b/>
        <sz val="18"/>
        <rFont val="宋体"/>
        <charset val="134"/>
      </rPr>
      <t>匹，每匹补助</t>
    </r>
    <r>
      <rPr>
        <b/>
        <sz val="18"/>
        <rFont val="Times New Roman"/>
        <charset val="134"/>
      </rPr>
      <t>2000</t>
    </r>
    <r>
      <rPr>
        <b/>
        <sz val="18"/>
        <rFont val="宋体"/>
        <charset val="134"/>
      </rPr>
      <t>元。</t>
    </r>
  </si>
  <si>
    <t>马鹿镇马驹到户补助项目</t>
  </si>
  <si>
    <r>
      <rPr>
        <sz val="18"/>
        <rFont val="宋体"/>
        <charset val="134"/>
      </rPr>
      <t>在马鹿镇投入</t>
    </r>
    <r>
      <rPr>
        <sz val="18"/>
        <rFont val="Times New Roman"/>
        <charset val="134"/>
      </rPr>
      <t>23.4</t>
    </r>
    <r>
      <rPr>
        <sz val="18"/>
        <rFont val="宋体"/>
        <charset val="134"/>
      </rPr>
      <t>万元为</t>
    </r>
    <r>
      <rPr>
        <sz val="18"/>
        <rFont val="Times New Roman"/>
        <charset val="134"/>
      </rPr>
      <t>7</t>
    </r>
    <r>
      <rPr>
        <sz val="18"/>
        <rFont val="宋体"/>
        <charset val="134"/>
      </rPr>
      <t>村</t>
    </r>
    <r>
      <rPr>
        <sz val="18"/>
        <rFont val="Times New Roman"/>
        <charset val="134"/>
      </rPr>
      <t>22</t>
    </r>
    <r>
      <rPr>
        <sz val="18"/>
        <rFont val="宋体"/>
        <charset val="134"/>
      </rPr>
      <t>户脱贫户补助马驹</t>
    </r>
    <r>
      <rPr>
        <sz val="18"/>
        <rFont val="Times New Roman"/>
        <charset val="134"/>
      </rPr>
      <t>117</t>
    </r>
    <r>
      <rPr>
        <sz val="18"/>
        <rFont val="宋体"/>
        <charset val="134"/>
      </rPr>
      <t>匹，每匹补助</t>
    </r>
    <r>
      <rPr>
        <sz val="18"/>
        <rFont val="Times New Roman"/>
        <charset val="134"/>
      </rPr>
      <t>2000</t>
    </r>
    <r>
      <rPr>
        <sz val="18"/>
        <rFont val="宋体"/>
        <charset val="134"/>
      </rPr>
      <t>元。其中大滩村</t>
    </r>
    <r>
      <rPr>
        <sz val="18"/>
        <rFont val="Times New Roman"/>
        <charset val="134"/>
      </rPr>
      <t>1</t>
    </r>
    <r>
      <rPr>
        <sz val="18"/>
        <rFont val="宋体"/>
        <charset val="134"/>
      </rPr>
      <t>户</t>
    </r>
    <r>
      <rPr>
        <sz val="18"/>
        <rFont val="Times New Roman"/>
        <charset val="134"/>
      </rPr>
      <t>5</t>
    </r>
    <r>
      <rPr>
        <sz val="18"/>
        <rFont val="宋体"/>
        <charset val="134"/>
      </rPr>
      <t>匹、花园村</t>
    </r>
    <r>
      <rPr>
        <sz val="18"/>
        <rFont val="Times New Roman"/>
        <charset val="134"/>
      </rPr>
      <t>3</t>
    </r>
    <r>
      <rPr>
        <sz val="18"/>
        <rFont val="宋体"/>
        <charset val="134"/>
      </rPr>
      <t>户</t>
    </r>
    <r>
      <rPr>
        <sz val="18"/>
        <rFont val="Times New Roman"/>
        <charset val="134"/>
      </rPr>
      <t>10</t>
    </r>
    <r>
      <rPr>
        <sz val="18"/>
        <rFont val="宋体"/>
        <charset val="134"/>
      </rPr>
      <t>匹、堡梁村</t>
    </r>
    <r>
      <rPr>
        <sz val="18"/>
        <rFont val="Times New Roman"/>
        <charset val="134"/>
      </rPr>
      <t>9</t>
    </r>
    <r>
      <rPr>
        <sz val="18"/>
        <rFont val="宋体"/>
        <charset val="134"/>
      </rPr>
      <t>户</t>
    </r>
    <r>
      <rPr>
        <sz val="18"/>
        <rFont val="Times New Roman"/>
        <charset val="134"/>
      </rPr>
      <t>50</t>
    </r>
    <r>
      <rPr>
        <sz val="18"/>
        <rFont val="宋体"/>
        <charset val="134"/>
      </rPr>
      <t>匹、石庄科村</t>
    </r>
    <r>
      <rPr>
        <sz val="18"/>
        <rFont val="Times New Roman"/>
        <charset val="134"/>
      </rPr>
      <t>5</t>
    </r>
    <r>
      <rPr>
        <sz val="18"/>
        <rFont val="宋体"/>
        <charset val="134"/>
      </rPr>
      <t>户</t>
    </r>
    <r>
      <rPr>
        <sz val="18"/>
        <rFont val="Times New Roman"/>
        <charset val="134"/>
      </rPr>
      <t>42</t>
    </r>
    <r>
      <rPr>
        <sz val="18"/>
        <rFont val="宋体"/>
        <charset val="134"/>
      </rPr>
      <t>匹、寺湾村</t>
    </r>
    <r>
      <rPr>
        <sz val="18"/>
        <rFont val="Times New Roman"/>
        <charset val="134"/>
      </rPr>
      <t>2</t>
    </r>
    <r>
      <rPr>
        <sz val="18"/>
        <rFont val="宋体"/>
        <charset val="134"/>
      </rPr>
      <t>户</t>
    </r>
    <r>
      <rPr>
        <sz val="18"/>
        <rFont val="Times New Roman"/>
        <charset val="134"/>
      </rPr>
      <t>4</t>
    </r>
    <r>
      <rPr>
        <sz val="18"/>
        <rFont val="宋体"/>
        <charset val="134"/>
      </rPr>
      <t>匹、草川村</t>
    </r>
    <r>
      <rPr>
        <sz val="18"/>
        <rFont val="Times New Roman"/>
        <charset val="134"/>
      </rPr>
      <t>1</t>
    </r>
    <r>
      <rPr>
        <sz val="18"/>
        <rFont val="宋体"/>
        <charset val="134"/>
      </rPr>
      <t>户</t>
    </r>
    <r>
      <rPr>
        <sz val="18"/>
        <rFont val="Times New Roman"/>
        <charset val="134"/>
      </rPr>
      <t>4</t>
    </r>
    <r>
      <rPr>
        <sz val="18"/>
        <rFont val="宋体"/>
        <charset val="134"/>
      </rPr>
      <t>匹、陡崖村</t>
    </r>
    <r>
      <rPr>
        <sz val="18"/>
        <rFont val="Times New Roman"/>
        <charset val="134"/>
      </rPr>
      <t>1</t>
    </r>
    <r>
      <rPr>
        <sz val="18"/>
        <rFont val="宋体"/>
        <charset val="134"/>
      </rPr>
      <t>户</t>
    </r>
    <r>
      <rPr>
        <sz val="18"/>
        <rFont val="Times New Roman"/>
        <charset val="134"/>
      </rPr>
      <t>2</t>
    </r>
    <r>
      <rPr>
        <sz val="18"/>
        <rFont val="宋体"/>
        <charset val="134"/>
      </rPr>
      <t>匹。</t>
    </r>
  </si>
  <si>
    <t>闫家乡马驹到户补助项目</t>
  </si>
  <si>
    <r>
      <rPr>
        <sz val="18"/>
        <rFont val="宋体"/>
        <charset val="134"/>
      </rPr>
      <t>闫家乡投</t>
    </r>
    <r>
      <rPr>
        <sz val="18"/>
        <rFont val="Times New Roman"/>
        <charset val="134"/>
      </rPr>
      <t>9.6</t>
    </r>
    <r>
      <rPr>
        <sz val="18"/>
        <rFont val="宋体"/>
        <charset val="134"/>
      </rPr>
      <t>万元脱贫户补助马驹</t>
    </r>
    <r>
      <rPr>
        <sz val="18"/>
        <rFont val="Times New Roman"/>
        <charset val="134"/>
      </rPr>
      <t>48</t>
    </r>
    <r>
      <rPr>
        <sz val="18"/>
        <rFont val="宋体"/>
        <charset val="134"/>
      </rPr>
      <t>匹，每匹补助</t>
    </r>
    <r>
      <rPr>
        <sz val="18"/>
        <rFont val="Times New Roman"/>
        <charset val="134"/>
      </rPr>
      <t>2000</t>
    </r>
    <r>
      <rPr>
        <sz val="18"/>
        <rFont val="宋体"/>
        <charset val="134"/>
      </rPr>
      <t>元。其中王坪村</t>
    </r>
    <r>
      <rPr>
        <sz val="18"/>
        <rFont val="Times New Roman"/>
        <charset val="134"/>
      </rPr>
      <t>2</t>
    </r>
    <r>
      <rPr>
        <sz val="18"/>
        <rFont val="宋体"/>
        <charset val="134"/>
      </rPr>
      <t>户</t>
    </r>
    <r>
      <rPr>
        <sz val="18"/>
        <rFont val="Times New Roman"/>
        <charset val="134"/>
      </rPr>
      <t>8</t>
    </r>
    <r>
      <rPr>
        <sz val="18"/>
        <rFont val="宋体"/>
        <charset val="134"/>
      </rPr>
      <t>匹，草川梁村</t>
    </r>
    <r>
      <rPr>
        <sz val="18"/>
        <rFont val="Times New Roman"/>
        <charset val="134"/>
      </rPr>
      <t>8</t>
    </r>
    <r>
      <rPr>
        <sz val="18"/>
        <rFont val="宋体"/>
        <charset val="134"/>
      </rPr>
      <t>户</t>
    </r>
    <r>
      <rPr>
        <sz val="18"/>
        <rFont val="Times New Roman"/>
        <charset val="134"/>
      </rPr>
      <t>40</t>
    </r>
    <r>
      <rPr>
        <sz val="18"/>
        <rFont val="宋体"/>
        <charset val="134"/>
      </rPr>
      <t>匹。</t>
    </r>
  </si>
  <si>
    <t>张棉驿乡马驹到户补助项目</t>
  </si>
  <si>
    <r>
      <rPr>
        <sz val="18"/>
        <rFont val="宋体"/>
        <charset val="134"/>
      </rPr>
      <t>在张棉驿乡投入</t>
    </r>
    <r>
      <rPr>
        <sz val="18"/>
        <rFont val="Times New Roman"/>
        <charset val="134"/>
      </rPr>
      <t>0.8</t>
    </r>
    <r>
      <rPr>
        <sz val="18"/>
        <rFont val="宋体"/>
        <charset val="134"/>
      </rPr>
      <t>万元脱贫户补助马驹</t>
    </r>
    <r>
      <rPr>
        <sz val="18"/>
        <rFont val="Times New Roman"/>
        <charset val="134"/>
      </rPr>
      <t>2</t>
    </r>
    <r>
      <rPr>
        <sz val="18"/>
        <rFont val="宋体"/>
        <charset val="134"/>
      </rPr>
      <t>户</t>
    </r>
    <r>
      <rPr>
        <sz val="18"/>
        <rFont val="Times New Roman"/>
        <charset val="134"/>
      </rPr>
      <t>4</t>
    </r>
    <r>
      <rPr>
        <sz val="18"/>
        <rFont val="宋体"/>
        <charset val="134"/>
      </rPr>
      <t>匹，每匹补助</t>
    </r>
    <r>
      <rPr>
        <sz val="18"/>
        <rFont val="Times New Roman"/>
        <charset val="134"/>
      </rPr>
      <t>2000</t>
    </r>
    <r>
      <rPr>
        <sz val="18"/>
        <rFont val="宋体"/>
        <charset val="134"/>
      </rPr>
      <t>元。其中周家村</t>
    </r>
    <r>
      <rPr>
        <sz val="18"/>
        <rFont val="Times New Roman"/>
        <charset val="134"/>
      </rPr>
      <t>2</t>
    </r>
    <r>
      <rPr>
        <sz val="18"/>
        <rFont val="宋体"/>
        <charset val="134"/>
      </rPr>
      <t>户</t>
    </r>
    <r>
      <rPr>
        <sz val="18"/>
        <rFont val="Times New Roman"/>
        <charset val="134"/>
      </rPr>
      <t>4</t>
    </r>
    <r>
      <rPr>
        <sz val="18"/>
        <rFont val="宋体"/>
        <charset val="134"/>
      </rPr>
      <t>匹。</t>
    </r>
  </si>
  <si>
    <t>新建养畜暖棚建设到户补助项目（脱贫户）</t>
  </si>
  <si>
    <r>
      <rPr>
        <b/>
        <sz val="18"/>
        <rFont val="宋体"/>
        <charset val="134"/>
      </rPr>
      <t>在</t>
    </r>
    <r>
      <rPr>
        <b/>
        <sz val="18"/>
        <rFont val="Times New Roman"/>
        <charset val="134"/>
      </rPr>
      <t>12</t>
    </r>
    <r>
      <rPr>
        <b/>
        <sz val="18"/>
        <rFont val="宋体"/>
        <charset val="134"/>
      </rPr>
      <t>乡镇投入</t>
    </r>
    <r>
      <rPr>
        <b/>
        <sz val="18"/>
        <rFont val="Times New Roman"/>
        <charset val="134"/>
      </rPr>
      <t>108</t>
    </r>
    <r>
      <rPr>
        <b/>
        <sz val="18"/>
        <rFont val="宋体"/>
        <charset val="134"/>
      </rPr>
      <t>万元用于脱贫户新建养畜暖棚</t>
    </r>
    <r>
      <rPr>
        <b/>
        <sz val="18"/>
        <rFont val="Times New Roman"/>
        <charset val="134"/>
      </rPr>
      <t>108</t>
    </r>
    <r>
      <rPr>
        <b/>
        <sz val="18"/>
        <rFont val="宋体"/>
        <charset val="134"/>
      </rPr>
      <t>座，每座补助</t>
    </r>
    <r>
      <rPr>
        <b/>
        <sz val="18"/>
        <rFont val="Times New Roman"/>
        <charset val="134"/>
      </rPr>
      <t>1</t>
    </r>
    <r>
      <rPr>
        <b/>
        <sz val="18"/>
        <rFont val="宋体"/>
        <charset val="134"/>
      </rPr>
      <t>万元。</t>
    </r>
  </si>
  <si>
    <t>张家川镇养畜暖棚建设到户补助项目</t>
  </si>
  <si>
    <r>
      <rPr>
        <sz val="18"/>
        <rFont val="宋体"/>
        <charset val="134"/>
      </rPr>
      <t>在张家川镇投入</t>
    </r>
    <r>
      <rPr>
        <sz val="18"/>
        <rFont val="Times New Roman"/>
        <charset val="134"/>
      </rPr>
      <t>1</t>
    </r>
    <r>
      <rPr>
        <sz val="18"/>
        <rFont val="宋体"/>
        <charset val="134"/>
      </rPr>
      <t>万元脱贫户建设养畜暖棚</t>
    </r>
    <r>
      <rPr>
        <sz val="18"/>
        <rFont val="Times New Roman"/>
        <charset val="134"/>
      </rPr>
      <t>1</t>
    </r>
    <r>
      <rPr>
        <sz val="18"/>
        <rFont val="宋体"/>
        <charset val="134"/>
      </rPr>
      <t>座，每座补助</t>
    </r>
    <r>
      <rPr>
        <sz val="18"/>
        <rFont val="Times New Roman"/>
        <charset val="134"/>
      </rPr>
      <t>10000</t>
    </r>
    <r>
      <rPr>
        <sz val="18"/>
        <rFont val="宋体"/>
        <charset val="134"/>
      </rPr>
      <t>元。其中查湾村</t>
    </r>
    <r>
      <rPr>
        <sz val="18"/>
        <rFont val="Times New Roman"/>
        <charset val="134"/>
      </rPr>
      <t>1</t>
    </r>
    <r>
      <rPr>
        <sz val="18"/>
        <rFont val="宋体"/>
        <charset val="134"/>
      </rPr>
      <t>户</t>
    </r>
    <r>
      <rPr>
        <sz val="18"/>
        <rFont val="Times New Roman"/>
        <charset val="134"/>
      </rPr>
      <t>1</t>
    </r>
    <r>
      <rPr>
        <sz val="18"/>
        <rFont val="宋体"/>
        <charset val="134"/>
      </rPr>
      <t>座。</t>
    </r>
  </si>
  <si>
    <t>通过养殖业补助扶持，增加收入，巩固拓展脱贫攻坚成果</t>
  </si>
  <si>
    <t>改善养殖基础条件，增加农民养殖积极性，提高农民收入</t>
  </si>
  <si>
    <t>龙山镇新建养畜暖棚建设到户补助项目</t>
  </si>
  <si>
    <r>
      <rPr>
        <sz val="18"/>
        <rFont val="宋体"/>
        <charset val="134"/>
      </rPr>
      <t>龙山镇投入</t>
    </r>
    <r>
      <rPr>
        <sz val="18"/>
        <rFont val="Times New Roman"/>
        <charset val="134"/>
      </rPr>
      <t>1</t>
    </r>
    <r>
      <rPr>
        <sz val="18"/>
        <rFont val="宋体"/>
        <charset val="134"/>
      </rPr>
      <t>万元用于脱贫户新建养畜暖棚</t>
    </r>
    <r>
      <rPr>
        <sz val="18"/>
        <rFont val="Times New Roman"/>
        <charset val="134"/>
      </rPr>
      <t>1</t>
    </r>
    <r>
      <rPr>
        <sz val="18"/>
        <rFont val="宋体"/>
        <charset val="134"/>
      </rPr>
      <t>座，每座补助</t>
    </r>
    <r>
      <rPr>
        <sz val="18"/>
        <rFont val="Times New Roman"/>
        <charset val="134"/>
      </rPr>
      <t>1</t>
    </r>
    <r>
      <rPr>
        <sz val="18"/>
        <rFont val="宋体"/>
        <charset val="134"/>
      </rPr>
      <t>万元。其中马河村</t>
    </r>
    <r>
      <rPr>
        <sz val="18"/>
        <rFont val="Times New Roman"/>
        <charset val="134"/>
      </rPr>
      <t>1</t>
    </r>
    <r>
      <rPr>
        <sz val="18"/>
        <rFont val="宋体"/>
        <charset val="134"/>
      </rPr>
      <t>座</t>
    </r>
  </si>
  <si>
    <t>恭门镇新建养畜暖棚建设到户补助项目</t>
  </si>
  <si>
    <r>
      <rPr>
        <sz val="18"/>
        <rFont val="宋体"/>
        <charset val="134"/>
      </rPr>
      <t>恭门镇共</t>
    </r>
    <r>
      <rPr>
        <sz val="18"/>
        <rFont val="Times New Roman"/>
        <charset val="134"/>
      </rPr>
      <t>8</t>
    </r>
    <r>
      <rPr>
        <sz val="18"/>
        <rFont val="宋体"/>
        <charset val="134"/>
      </rPr>
      <t>座，其中柳沟村</t>
    </r>
    <r>
      <rPr>
        <sz val="18"/>
        <rFont val="Times New Roman"/>
        <charset val="134"/>
      </rPr>
      <t>1</t>
    </r>
    <r>
      <rPr>
        <sz val="18"/>
        <rFont val="宋体"/>
        <charset val="134"/>
      </rPr>
      <t>户</t>
    </r>
    <r>
      <rPr>
        <sz val="18"/>
        <rFont val="Times New Roman"/>
        <charset val="134"/>
      </rPr>
      <t>1</t>
    </r>
    <r>
      <rPr>
        <sz val="18"/>
        <rFont val="宋体"/>
        <charset val="134"/>
      </rPr>
      <t>座、仁湾村</t>
    </r>
    <r>
      <rPr>
        <sz val="18"/>
        <rFont val="Times New Roman"/>
        <charset val="134"/>
      </rPr>
      <t>1</t>
    </r>
    <r>
      <rPr>
        <sz val="18"/>
        <rFont val="宋体"/>
        <charset val="134"/>
      </rPr>
      <t>户</t>
    </r>
    <r>
      <rPr>
        <sz val="18"/>
        <rFont val="Times New Roman"/>
        <charset val="134"/>
      </rPr>
      <t>1</t>
    </r>
    <r>
      <rPr>
        <sz val="18"/>
        <rFont val="宋体"/>
        <charset val="134"/>
      </rPr>
      <t>座。张巴村</t>
    </r>
    <r>
      <rPr>
        <sz val="18"/>
        <rFont val="Times New Roman"/>
        <charset val="134"/>
      </rPr>
      <t>5</t>
    </r>
    <r>
      <rPr>
        <sz val="18"/>
        <rFont val="宋体"/>
        <charset val="134"/>
      </rPr>
      <t>户</t>
    </r>
    <r>
      <rPr>
        <sz val="18"/>
        <rFont val="Times New Roman"/>
        <charset val="134"/>
      </rPr>
      <t>5</t>
    </r>
    <r>
      <rPr>
        <sz val="18"/>
        <rFont val="宋体"/>
        <charset val="134"/>
      </rPr>
      <t>座。海河村</t>
    </r>
    <r>
      <rPr>
        <sz val="18"/>
        <rFont val="Times New Roman"/>
        <charset val="134"/>
      </rPr>
      <t>1</t>
    </r>
    <r>
      <rPr>
        <sz val="18"/>
        <rFont val="宋体"/>
        <charset val="134"/>
      </rPr>
      <t>户</t>
    </r>
    <r>
      <rPr>
        <sz val="18"/>
        <rFont val="Times New Roman"/>
        <charset val="134"/>
      </rPr>
      <t>1</t>
    </r>
    <r>
      <rPr>
        <sz val="18"/>
        <rFont val="宋体"/>
        <charset val="134"/>
      </rPr>
      <t>座</t>
    </r>
  </si>
  <si>
    <t>马关镇新建养畜暖棚建设到户补助项目</t>
  </si>
  <si>
    <r>
      <rPr>
        <sz val="18"/>
        <rFont val="宋体"/>
        <charset val="134"/>
      </rPr>
      <t>在马关镇投入</t>
    </r>
    <r>
      <rPr>
        <sz val="18"/>
        <rFont val="Times New Roman"/>
        <charset val="134"/>
      </rPr>
      <t>2</t>
    </r>
    <r>
      <rPr>
        <sz val="18"/>
        <rFont val="宋体"/>
        <charset val="134"/>
      </rPr>
      <t>万元脱贫户新建养畜暖棚</t>
    </r>
    <r>
      <rPr>
        <sz val="18"/>
        <rFont val="Times New Roman"/>
        <charset val="134"/>
      </rPr>
      <t>2</t>
    </r>
    <r>
      <rPr>
        <sz val="18"/>
        <rFont val="宋体"/>
        <charset val="134"/>
      </rPr>
      <t>座，每座补助</t>
    </r>
    <r>
      <rPr>
        <sz val="18"/>
        <rFont val="Times New Roman"/>
        <charset val="134"/>
      </rPr>
      <t>1</t>
    </r>
    <r>
      <rPr>
        <sz val="18"/>
        <rFont val="宋体"/>
        <charset val="134"/>
      </rPr>
      <t>万元。其中东山村</t>
    </r>
    <r>
      <rPr>
        <sz val="18"/>
        <rFont val="Times New Roman"/>
        <charset val="134"/>
      </rPr>
      <t>2</t>
    </r>
    <r>
      <rPr>
        <sz val="18"/>
        <rFont val="宋体"/>
        <charset val="134"/>
      </rPr>
      <t>户</t>
    </r>
    <r>
      <rPr>
        <sz val="18"/>
        <rFont val="Times New Roman"/>
        <charset val="134"/>
      </rPr>
      <t>2</t>
    </r>
    <r>
      <rPr>
        <sz val="18"/>
        <rFont val="宋体"/>
        <charset val="134"/>
      </rPr>
      <t>座</t>
    </r>
  </si>
  <si>
    <t>大阳镇新建养畜暖棚建设到户补助项目</t>
  </si>
  <si>
    <r>
      <rPr>
        <sz val="18"/>
        <rFont val="宋体"/>
        <charset val="134"/>
      </rPr>
      <t>大阳镇投入</t>
    </r>
    <r>
      <rPr>
        <sz val="18"/>
        <rFont val="Times New Roman"/>
        <charset val="134"/>
      </rPr>
      <t>3</t>
    </r>
    <r>
      <rPr>
        <sz val="18"/>
        <rFont val="宋体"/>
        <charset val="134"/>
      </rPr>
      <t>万元脱贫户新建养畜暖棚</t>
    </r>
    <r>
      <rPr>
        <sz val="18"/>
        <rFont val="Times New Roman"/>
        <charset val="134"/>
      </rPr>
      <t>3</t>
    </r>
    <r>
      <rPr>
        <sz val="18"/>
        <rFont val="宋体"/>
        <charset val="134"/>
      </rPr>
      <t>座，每座补助</t>
    </r>
    <r>
      <rPr>
        <sz val="18"/>
        <rFont val="Times New Roman"/>
        <charset val="134"/>
      </rPr>
      <t>1</t>
    </r>
    <r>
      <rPr>
        <sz val="18"/>
        <rFont val="宋体"/>
        <charset val="134"/>
      </rPr>
      <t>万元。其中：中庄村</t>
    </r>
    <r>
      <rPr>
        <sz val="18"/>
        <rFont val="Times New Roman"/>
        <charset val="134"/>
      </rPr>
      <t>2</t>
    </r>
    <r>
      <rPr>
        <sz val="18"/>
        <rFont val="宋体"/>
        <charset val="134"/>
      </rPr>
      <t>户</t>
    </r>
    <r>
      <rPr>
        <sz val="18"/>
        <rFont val="Times New Roman"/>
        <charset val="134"/>
      </rPr>
      <t>2</t>
    </r>
    <r>
      <rPr>
        <sz val="18"/>
        <rFont val="宋体"/>
        <charset val="134"/>
      </rPr>
      <t>座，下渠村</t>
    </r>
    <r>
      <rPr>
        <sz val="18"/>
        <rFont val="Times New Roman"/>
        <charset val="134"/>
      </rPr>
      <t>1</t>
    </r>
    <r>
      <rPr>
        <sz val="18"/>
        <rFont val="宋体"/>
        <charset val="134"/>
      </rPr>
      <t>户</t>
    </r>
    <r>
      <rPr>
        <sz val="18"/>
        <rFont val="Times New Roman"/>
        <charset val="134"/>
      </rPr>
      <t>1</t>
    </r>
    <r>
      <rPr>
        <sz val="18"/>
        <rFont val="宋体"/>
        <charset val="134"/>
      </rPr>
      <t>座。</t>
    </r>
  </si>
  <si>
    <t>川王镇新建养畜暖棚建设到户补助项目</t>
  </si>
  <si>
    <r>
      <rPr>
        <sz val="18"/>
        <rFont val="宋体"/>
        <charset val="134"/>
      </rPr>
      <t>在川王镇</t>
    </r>
    <r>
      <rPr>
        <sz val="18"/>
        <rFont val="Times New Roman"/>
        <charset val="134"/>
      </rPr>
      <t>4</t>
    </r>
    <r>
      <rPr>
        <sz val="18"/>
        <rFont val="宋体"/>
        <charset val="134"/>
      </rPr>
      <t>村投入</t>
    </r>
    <r>
      <rPr>
        <sz val="18"/>
        <rFont val="Times New Roman"/>
        <charset val="134"/>
      </rPr>
      <t>21</t>
    </r>
    <r>
      <rPr>
        <sz val="18"/>
        <rFont val="宋体"/>
        <charset val="134"/>
      </rPr>
      <t>万元脱贫户新建养畜暖棚</t>
    </r>
    <r>
      <rPr>
        <sz val="18"/>
        <rFont val="Times New Roman"/>
        <charset val="134"/>
      </rPr>
      <t>21</t>
    </r>
    <r>
      <rPr>
        <sz val="18"/>
        <rFont val="宋体"/>
        <charset val="134"/>
      </rPr>
      <t>座，每座补助</t>
    </r>
    <r>
      <rPr>
        <sz val="18"/>
        <rFont val="Times New Roman"/>
        <charset val="134"/>
      </rPr>
      <t>1</t>
    </r>
    <r>
      <rPr>
        <sz val="18"/>
        <rFont val="宋体"/>
        <charset val="134"/>
      </rPr>
      <t>万元。其中关河村</t>
    </r>
    <r>
      <rPr>
        <sz val="18"/>
        <rFont val="Times New Roman"/>
        <charset val="134"/>
      </rPr>
      <t>2</t>
    </r>
    <r>
      <rPr>
        <sz val="18"/>
        <rFont val="宋体"/>
        <charset val="134"/>
      </rPr>
      <t>座；何湾村</t>
    </r>
    <r>
      <rPr>
        <sz val="18"/>
        <rFont val="Times New Roman"/>
        <charset val="134"/>
      </rPr>
      <t>12</t>
    </r>
    <r>
      <rPr>
        <sz val="18"/>
        <rFont val="宋体"/>
        <charset val="134"/>
      </rPr>
      <t>座；西崖村</t>
    </r>
    <r>
      <rPr>
        <sz val="18"/>
        <rFont val="Times New Roman"/>
        <charset val="134"/>
      </rPr>
      <t>2</t>
    </r>
    <r>
      <rPr>
        <sz val="18"/>
        <rFont val="宋体"/>
        <charset val="134"/>
      </rPr>
      <t>座；马达村</t>
    </r>
    <r>
      <rPr>
        <sz val="18"/>
        <rFont val="Times New Roman"/>
        <charset val="134"/>
      </rPr>
      <t>5</t>
    </r>
    <r>
      <rPr>
        <sz val="18"/>
        <rFont val="宋体"/>
        <charset val="134"/>
      </rPr>
      <t>座。</t>
    </r>
  </si>
  <si>
    <t>胡川镇新建养畜暖棚建设到户补助项目</t>
  </si>
  <si>
    <r>
      <rPr>
        <sz val="18"/>
        <rFont val="宋体"/>
        <charset val="134"/>
      </rPr>
      <t>在胡川镇投入</t>
    </r>
    <r>
      <rPr>
        <sz val="18"/>
        <rFont val="Times New Roman"/>
        <charset val="134"/>
      </rPr>
      <t>45</t>
    </r>
    <r>
      <rPr>
        <sz val="18"/>
        <rFont val="宋体"/>
        <charset val="134"/>
      </rPr>
      <t>万元脱贫户新建养畜暖棚</t>
    </r>
    <r>
      <rPr>
        <sz val="18"/>
        <rFont val="Times New Roman"/>
        <charset val="134"/>
      </rPr>
      <t>45</t>
    </r>
    <r>
      <rPr>
        <sz val="18"/>
        <rFont val="宋体"/>
        <charset val="134"/>
      </rPr>
      <t>座，每座补助</t>
    </r>
    <r>
      <rPr>
        <sz val="18"/>
        <rFont val="Times New Roman"/>
        <charset val="134"/>
      </rPr>
      <t>1</t>
    </r>
    <r>
      <rPr>
        <sz val="18"/>
        <rFont val="宋体"/>
        <charset val="134"/>
      </rPr>
      <t>万元。其中蒲家村</t>
    </r>
    <r>
      <rPr>
        <sz val="18"/>
        <rFont val="Times New Roman"/>
        <charset val="134"/>
      </rPr>
      <t>3</t>
    </r>
    <r>
      <rPr>
        <sz val="18"/>
        <rFont val="宋体"/>
        <charset val="134"/>
      </rPr>
      <t>户</t>
    </r>
    <r>
      <rPr>
        <sz val="18"/>
        <rFont val="Times New Roman"/>
        <charset val="134"/>
      </rPr>
      <t>3</t>
    </r>
    <r>
      <rPr>
        <sz val="18"/>
        <rFont val="宋体"/>
        <charset val="134"/>
      </rPr>
      <t>座，后湾村</t>
    </r>
    <r>
      <rPr>
        <sz val="18"/>
        <rFont val="Times New Roman"/>
        <charset val="134"/>
      </rPr>
      <t>3</t>
    </r>
    <r>
      <rPr>
        <sz val="18"/>
        <rFont val="宋体"/>
        <charset val="134"/>
      </rPr>
      <t>户</t>
    </r>
    <r>
      <rPr>
        <sz val="18"/>
        <rFont val="Times New Roman"/>
        <charset val="134"/>
      </rPr>
      <t>3</t>
    </r>
    <r>
      <rPr>
        <sz val="18"/>
        <rFont val="宋体"/>
        <charset val="134"/>
      </rPr>
      <t>座，深坷村</t>
    </r>
    <r>
      <rPr>
        <sz val="18"/>
        <rFont val="Times New Roman"/>
        <charset val="134"/>
      </rPr>
      <t>23</t>
    </r>
    <r>
      <rPr>
        <sz val="18"/>
        <rFont val="宋体"/>
        <charset val="134"/>
      </rPr>
      <t>户</t>
    </r>
    <r>
      <rPr>
        <sz val="18"/>
        <rFont val="Times New Roman"/>
        <charset val="134"/>
      </rPr>
      <t>23</t>
    </r>
    <r>
      <rPr>
        <sz val="18"/>
        <rFont val="宋体"/>
        <charset val="134"/>
      </rPr>
      <t>座，柳湾村</t>
    </r>
    <r>
      <rPr>
        <sz val="18"/>
        <rFont val="Times New Roman"/>
        <charset val="134"/>
      </rPr>
      <t>2</t>
    </r>
    <r>
      <rPr>
        <sz val="18"/>
        <rFont val="宋体"/>
        <charset val="134"/>
      </rPr>
      <t>户</t>
    </r>
    <r>
      <rPr>
        <sz val="18"/>
        <rFont val="Times New Roman"/>
        <charset val="134"/>
      </rPr>
      <t>2</t>
    </r>
    <r>
      <rPr>
        <sz val="18"/>
        <rFont val="宋体"/>
        <charset val="134"/>
      </rPr>
      <t>座，胡川村</t>
    </r>
    <r>
      <rPr>
        <sz val="18"/>
        <rFont val="Times New Roman"/>
        <charset val="134"/>
      </rPr>
      <t>2</t>
    </r>
    <r>
      <rPr>
        <sz val="18"/>
        <rFont val="宋体"/>
        <charset val="134"/>
      </rPr>
      <t>户</t>
    </r>
    <r>
      <rPr>
        <sz val="18"/>
        <rFont val="Times New Roman"/>
        <charset val="134"/>
      </rPr>
      <t>2</t>
    </r>
    <r>
      <rPr>
        <sz val="18"/>
        <rFont val="宋体"/>
        <charset val="134"/>
      </rPr>
      <t>座，阳山村</t>
    </r>
    <r>
      <rPr>
        <sz val="18"/>
        <rFont val="Times New Roman"/>
        <charset val="134"/>
      </rPr>
      <t>9</t>
    </r>
    <r>
      <rPr>
        <sz val="18"/>
        <rFont val="宋体"/>
        <charset val="134"/>
      </rPr>
      <t>户</t>
    </r>
    <r>
      <rPr>
        <sz val="18"/>
        <rFont val="Times New Roman"/>
        <charset val="134"/>
      </rPr>
      <t>9</t>
    </r>
    <r>
      <rPr>
        <sz val="18"/>
        <rFont val="宋体"/>
        <charset val="134"/>
      </rPr>
      <t>座，柳湾村</t>
    </r>
    <r>
      <rPr>
        <sz val="18"/>
        <rFont val="Times New Roman"/>
        <charset val="134"/>
      </rPr>
      <t>3</t>
    </r>
    <r>
      <rPr>
        <sz val="18"/>
        <rFont val="宋体"/>
        <charset val="134"/>
      </rPr>
      <t>户</t>
    </r>
    <r>
      <rPr>
        <sz val="18"/>
        <rFont val="Times New Roman"/>
        <charset val="134"/>
      </rPr>
      <t>3</t>
    </r>
    <r>
      <rPr>
        <sz val="18"/>
        <rFont val="宋体"/>
        <charset val="134"/>
      </rPr>
      <t>座。</t>
    </r>
  </si>
  <si>
    <t>马鹿镇新建养畜暖棚建设到户补助项目</t>
  </si>
  <si>
    <r>
      <rPr>
        <sz val="18"/>
        <rFont val="宋体"/>
        <charset val="134"/>
      </rPr>
      <t>在马鹿镇投入</t>
    </r>
    <r>
      <rPr>
        <sz val="18"/>
        <rFont val="Times New Roman"/>
        <charset val="134"/>
      </rPr>
      <t>4</t>
    </r>
    <r>
      <rPr>
        <sz val="18"/>
        <rFont val="宋体"/>
        <charset val="134"/>
      </rPr>
      <t>万元为脱贫户新建养畜暖棚</t>
    </r>
    <r>
      <rPr>
        <sz val="18"/>
        <rFont val="Times New Roman"/>
        <charset val="134"/>
      </rPr>
      <t>4</t>
    </r>
    <r>
      <rPr>
        <sz val="18"/>
        <rFont val="宋体"/>
        <charset val="134"/>
      </rPr>
      <t>座，每座补助</t>
    </r>
    <r>
      <rPr>
        <sz val="18"/>
        <rFont val="Times New Roman"/>
        <charset val="134"/>
      </rPr>
      <t>1</t>
    </r>
    <r>
      <rPr>
        <sz val="18"/>
        <rFont val="宋体"/>
        <charset val="134"/>
      </rPr>
      <t>万元。其中堡梁村</t>
    </r>
    <r>
      <rPr>
        <sz val="18"/>
        <rFont val="Times New Roman"/>
        <charset val="134"/>
      </rPr>
      <t>4</t>
    </r>
    <r>
      <rPr>
        <sz val="18"/>
        <rFont val="宋体"/>
        <charset val="134"/>
      </rPr>
      <t>座。</t>
    </r>
  </si>
  <si>
    <t>刘堡镇新建养畜暖棚建设到户补助项目</t>
  </si>
  <si>
    <r>
      <rPr>
        <sz val="18"/>
        <rFont val="宋体"/>
        <charset val="134"/>
      </rPr>
      <t>共计</t>
    </r>
    <r>
      <rPr>
        <sz val="18"/>
        <rFont val="Times New Roman"/>
        <charset val="134"/>
      </rPr>
      <t>7</t>
    </r>
    <r>
      <rPr>
        <sz val="18"/>
        <rFont val="宋体"/>
        <charset val="134"/>
      </rPr>
      <t>座，王山村</t>
    </r>
    <r>
      <rPr>
        <sz val="18"/>
        <rFont val="Times New Roman"/>
        <charset val="134"/>
      </rPr>
      <t>6</t>
    </r>
    <r>
      <rPr>
        <sz val="18"/>
        <rFont val="宋体"/>
        <charset val="134"/>
      </rPr>
      <t>座，郑沟村</t>
    </r>
    <r>
      <rPr>
        <sz val="18"/>
        <rFont val="Times New Roman"/>
        <charset val="134"/>
      </rPr>
      <t>1</t>
    </r>
    <r>
      <rPr>
        <sz val="18"/>
        <rFont val="宋体"/>
        <charset val="134"/>
      </rPr>
      <t>座，每座补助</t>
    </r>
    <r>
      <rPr>
        <sz val="18"/>
        <rFont val="Times New Roman"/>
        <charset val="134"/>
      </rPr>
      <t>1</t>
    </r>
    <r>
      <rPr>
        <sz val="18"/>
        <rFont val="宋体"/>
        <charset val="134"/>
      </rPr>
      <t>万元，共补助</t>
    </r>
    <r>
      <rPr>
        <sz val="18"/>
        <rFont val="Times New Roman"/>
        <charset val="134"/>
      </rPr>
      <t>7</t>
    </r>
    <r>
      <rPr>
        <sz val="18"/>
        <rFont val="宋体"/>
        <charset val="134"/>
      </rPr>
      <t>万元。</t>
    </r>
  </si>
  <si>
    <t>平安乡新建养畜暖棚建设到户补助项目</t>
  </si>
  <si>
    <r>
      <rPr>
        <sz val="18"/>
        <rFont val="宋体"/>
        <charset val="134"/>
      </rPr>
      <t>在平安乡投入</t>
    </r>
    <r>
      <rPr>
        <sz val="18"/>
        <rFont val="Times New Roman"/>
        <charset val="134"/>
      </rPr>
      <t>1</t>
    </r>
    <r>
      <rPr>
        <sz val="18"/>
        <rFont val="宋体"/>
        <charset val="134"/>
      </rPr>
      <t>万元脱贫户新建养畜暖棚</t>
    </r>
    <r>
      <rPr>
        <sz val="18"/>
        <rFont val="Times New Roman"/>
        <charset val="134"/>
      </rPr>
      <t>1</t>
    </r>
    <r>
      <rPr>
        <sz val="18"/>
        <rFont val="宋体"/>
        <charset val="134"/>
      </rPr>
      <t>座，每座补助</t>
    </r>
    <r>
      <rPr>
        <sz val="18"/>
        <rFont val="Times New Roman"/>
        <charset val="134"/>
      </rPr>
      <t>1</t>
    </r>
    <r>
      <rPr>
        <sz val="18"/>
        <rFont val="宋体"/>
        <charset val="134"/>
      </rPr>
      <t>万元。其中梨树村</t>
    </r>
    <r>
      <rPr>
        <sz val="18"/>
        <rFont val="Times New Roman"/>
        <charset val="134"/>
      </rPr>
      <t>1</t>
    </r>
    <r>
      <rPr>
        <sz val="18"/>
        <rFont val="宋体"/>
        <charset val="134"/>
      </rPr>
      <t>户</t>
    </r>
    <r>
      <rPr>
        <sz val="18"/>
        <rFont val="Times New Roman"/>
        <charset val="134"/>
      </rPr>
      <t>1</t>
    </r>
    <r>
      <rPr>
        <sz val="18"/>
        <rFont val="宋体"/>
        <charset val="134"/>
      </rPr>
      <t>座。</t>
    </r>
  </si>
  <si>
    <t>闫家乡新建养畜暖棚建设到户补助项目</t>
  </si>
  <si>
    <r>
      <rPr>
        <sz val="18"/>
        <rFont val="宋体"/>
        <charset val="134"/>
      </rPr>
      <t>闫家乡投入</t>
    </r>
    <r>
      <rPr>
        <sz val="18"/>
        <rFont val="Times New Roman"/>
        <charset val="134"/>
      </rPr>
      <t>4</t>
    </r>
    <r>
      <rPr>
        <sz val="18"/>
        <rFont val="宋体"/>
        <charset val="134"/>
      </rPr>
      <t>万元脱贫户新建养畜暖棚</t>
    </r>
    <r>
      <rPr>
        <sz val="18"/>
        <rFont val="Times New Roman"/>
        <charset val="134"/>
      </rPr>
      <t>4</t>
    </r>
    <r>
      <rPr>
        <sz val="18"/>
        <rFont val="宋体"/>
        <charset val="134"/>
      </rPr>
      <t>座，每座补助</t>
    </r>
    <r>
      <rPr>
        <sz val="18"/>
        <rFont val="Times New Roman"/>
        <charset val="134"/>
      </rPr>
      <t>1</t>
    </r>
    <r>
      <rPr>
        <sz val="18"/>
        <rFont val="宋体"/>
        <charset val="134"/>
      </rPr>
      <t>万元。其中车古村</t>
    </r>
    <r>
      <rPr>
        <sz val="18"/>
        <rFont val="Times New Roman"/>
        <charset val="134"/>
      </rPr>
      <t>1</t>
    </r>
    <r>
      <rPr>
        <sz val="18"/>
        <rFont val="宋体"/>
        <charset val="134"/>
      </rPr>
      <t>户</t>
    </r>
    <r>
      <rPr>
        <sz val="18"/>
        <rFont val="Times New Roman"/>
        <charset val="134"/>
      </rPr>
      <t>1</t>
    </r>
    <r>
      <rPr>
        <sz val="18"/>
        <rFont val="宋体"/>
        <charset val="134"/>
      </rPr>
      <t>座，操场村</t>
    </r>
    <r>
      <rPr>
        <sz val="18"/>
        <rFont val="Times New Roman"/>
        <charset val="134"/>
      </rPr>
      <t>2</t>
    </r>
    <r>
      <rPr>
        <sz val="18"/>
        <rFont val="宋体"/>
        <charset val="134"/>
      </rPr>
      <t>户</t>
    </r>
    <r>
      <rPr>
        <sz val="18"/>
        <rFont val="Times New Roman"/>
        <charset val="134"/>
      </rPr>
      <t>2</t>
    </r>
    <r>
      <rPr>
        <sz val="18"/>
        <rFont val="宋体"/>
        <charset val="134"/>
      </rPr>
      <t>座，草川梁村</t>
    </r>
    <r>
      <rPr>
        <sz val="18"/>
        <rFont val="Times New Roman"/>
        <charset val="134"/>
      </rPr>
      <t>1</t>
    </r>
    <r>
      <rPr>
        <sz val="18"/>
        <rFont val="宋体"/>
        <charset val="134"/>
      </rPr>
      <t>户</t>
    </r>
    <r>
      <rPr>
        <sz val="18"/>
        <rFont val="Times New Roman"/>
        <charset val="134"/>
      </rPr>
      <t>1</t>
    </r>
    <r>
      <rPr>
        <sz val="18"/>
        <rFont val="宋体"/>
        <charset val="134"/>
      </rPr>
      <t>座。</t>
    </r>
  </si>
  <si>
    <t>连五乡新建养畜暖棚建设到户补助项目</t>
  </si>
  <si>
    <r>
      <rPr>
        <sz val="18"/>
        <rFont val="宋体"/>
        <charset val="134"/>
      </rPr>
      <t>连五乡投入</t>
    </r>
    <r>
      <rPr>
        <sz val="18"/>
        <rFont val="Times New Roman"/>
        <charset val="134"/>
      </rPr>
      <t>11</t>
    </r>
    <r>
      <rPr>
        <sz val="18"/>
        <rFont val="宋体"/>
        <charset val="134"/>
      </rPr>
      <t>万元脱贫户新建养畜暖棚</t>
    </r>
    <r>
      <rPr>
        <sz val="18"/>
        <rFont val="Times New Roman"/>
        <charset val="134"/>
      </rPr>
      <t>11</t>
    </r>
    <r>
      <rPr>
        <sz val="18"/>
        <rFont val="宋体"/>
        <charset val="134"/>
      </rPr>
      <t>座，每座补助</t>
    </r>
    <r>
      <rPr>
        <sz val="18"/>
        <rFont val="Times New Roman"/>
        <charset val="134"/>
      </rPr>
      <t>1</t>
    </r>
    <r>
      <rPr>
        <sz val="18"/>
        <rFont val="宋体"/>
        <charset val="134"/>
      </rPr>
      <t>万元。其中高庄村</t>
    </r>
    <r>
      <rPr>
        <sz val="18"/>
        <rFont val="Times New Roman"/>
        <charset val="134"/>
      </rPr>
      <t>5</t>
    </r>
    <r>
      <rPr>
        <sz val="18"/>
        <rFont val="宋体"/>
        <charset val="134"/>
      </rPr>
      <t>户</t>
    </r>
    <r>
      <rPr>
        <sz val="18"/>
        <rFont val="Times New Roman"/>
        <charset val="134"/>
      </rPr>
      <t>5</t>
    </r>
    <r>
      <rPr>
        <sz val="18"/>
        <rFont val="宋体"/>
        <charset val="134"/>
      </rPr>
      <t>座，连五村</t>
    </r>
    <r>
      <rPr>
        <sz val="18"/>
        <rFont val="Times New Roman"/>
        <charset val="134"/>
      </rPr>
      <t>2</t>
    </r>
    <r>
      <rPr>
        <sz val="18"/>
        <rFont val="宋体"/>
        <charset val="134"/>
      </rPr>
      <t>户</t>
    </r>
    <r>
      <rPr>
        <sz val="18"/>
        <rFont val="Times New Roman"/>
        <charset val="134"/>
      </rPr>
      <t>2</t>
    </r>
    <r>
      <rPr>
        <sz val="18"/>
        <rFont val="宋体"/>
        <charset val="134"/>
      </rPr>
      <t>座，三合村</t>
    </r>
    <r>
      <rPr>
        <sz val="18"/>
        <rFont val="Times New Roman"/>
        <charset val="134"/>
      </rPr>
      <t>4</t>
    </r>
    <r>
      <rPr>
        <sz val="18"/>
        <rFont val="宋体"/>
        <charset val="134"/>
      </rPr>
      <t>户</t>
    </r>
    <r>
      <rPr>
        <sz val="18"/>
        <rFont val="Times New Roman"/>
        <charset val="134"/>
      </rPr>
      <t>4</t>
    </r>
    <r>
      <rPr>
        <sz val="18"/>
        <rFont val="宋体"/>
        <charset val="134"/>
      </rPr>
      <t>座</t>
    </r>
  </si>
  <si>
    <t>电动铡草机到户补助项目（脱贫户）</t>
  </si>
  <si>
    <r>
      <rPr>
        <b/>
        <sz val="18"/>
        <rFont val="宋体"/>
        <charset val="134"/>
      </rPr>
      <t>在</t>
    </r>
    <r>
      <rPr>
        <b/>
        <sz val="18"/>
        <rFont val="Times New Roman"/>
        <charset val="134"/>
      </rPr>
      <t>12</t>
    </r>
    <r>
      <rPr>
        <b/>
        <sz val="18"/>
        <rFont val="宋体"/>
        <charset val="134"/>
      </rPr>
      <t>乡镇投入</t>
    </r>
    <r>
      <rPr>
        <b/>
        <sz val="18"/>
        <rFont val="Times New Roman"/>
        <charset val="134"/>
      </rPr>
      <t>267.6</t>
    </r>
    <r>
      <rPr>
        <b/>
        <sz val="18"/>
        <rFont val="宋体"/>
        <charset val="134"/>
      </rPr>
      <t>万元用于脱贫户购进电动铡草机</t>
    </r>
    <r>
      <rPr>
        <b/>
        <sz val="18"/>
        <rFont val="Times New Roman"/>
        <charset val="134"/>
      </rPr>
      <t>446</t>
    </r>
    <r>
      <rPr>
        <b/>
        <sz val="18"/>
        <rFont val="宋体"/>
        <charset val="134"/>
      </rPr>
      <t>台，每台补助</t>
    </r>
    <r>
      <rPr>
        <b/>
        <sz val="18"/>
        <rFont val="Times New Roman"/>
        <charset val="134"/>
      </rPr>
      <t>6000</t>
    </r>
    <r>
      <rPr>
        <b/>
        <sz val="18"/>
        <rFont val="宋体"/>
        <charset val="134"/>
      </rPr>
      <t>元。</t>
    </r>
  </si>
  <si>
    <t>张家川镇电动铡草机到户补助项目</t>
  </si>
  <si>
    <r>
      <rPr>
        <sz val="18"/>
        <rFont val="宋体"/>
        <charset val="134"/>
      </rPr>
      <t>在张家川镇投入</t>
    </r>
    <r>
      <rPr>
        <sz val="18"/>
        <rFont val="Times New Roman"/>
        <charset val="134"/>
      </rPr>
      <t>11.4</t>
    </r>
    <r>
      <rPr>
        <sz val="18"/>
        <rFont val="宋体"/>
        <charset val="134"/>
      </rPr>
      <t>万元脱贫户购进电动铡草机</t>
    </r>
    <r>
      <rPr>
        <sz val="18"/>
        <rFont val="Times New Roman"/>
        <charset val="134"/>
      </rPr>
      <t>19</t>
    </r>
    <r>
      <rPr>
        <sz val="18"/>
        <rFont val="宋体"/>
        <charset val="134"/>
      </rPr>
      <t>台，每台补助</t>
    </r>
    <r>
      <rPr>
        <sz val="18"/>
        <rFont val="Times New Roman"/>
        <charset val="134"/>
      </rPr>
      <t>6000</t>
    </r>
    <r>
      <rPr>
        <sz val="18"/>
        <rFont val="宋体"/>
        <charset val="134"/>
      </rPr>
      <t>元。其中袁川村</t>
    </r>
    <r>
      <rPr>
        <sz val="18"/>
        <rFont val="Times New Roman"/>
        <charset val="134"/>
      </rPr>
      <t>19</t>
    </r>
    <r>
      <rPr>
        <sz val="18"/>
        <rFont val="宋体"/>
        <charset val="134"/>
      </rPr>
      <t>户</t>
    </r>
    <r>
      <rPr>
        <sz val="18"/>
        <rFont val="Times New Roman"/>
        <charset val="134"/>
      </rPr>
      <t>19</t>
    </r>
    <r>
      <rPr>
        <sz val="18"/>
        <rFont val="宋体"/>
        <charset val="134"/>
      </rPr>
      <t>台</t>
    </r>
  </si>
  <si>
    <t>便捷农民生产效率，提高收入</t>
  </si>
  <si>
    <t>改善养殖基础条件，增加农民养殖积极性，提高农民收入。</t>
  </si>
  <si>
    <t>恭门镇电动铡草机到户补助项目</t>
  </si>
  <si>
    <r>
      <rPr>
        <sz val="18"/>
        <rFont val="宋体"/>
        <charset val="134"/>
      </rPr>
      <t>恭门镇共</t>
    </r>
    <r>
      <rPr>
        <sz val="18"/>
        <rFont val="Times New Roman"/>
        <charset val="134"/>
      </rPr>
      <t>11</t>
    </r>
    <r>
      <rPr>
        <sz val="18"/>
        <rFont val="宋体"/>
        <charset val="134"/>
      </rPr>
      <t>台。其中柳沟村</t>
    </r>
    <r>
      <rPr>
        <sz val="18"/>
        <rFont val="Times New Roman"/>
        <charset val="134"/>
      </rPr>
      <t>2</t>
    </r>
    <r>
      <rPr>
        <sz val="18"/>
        <rFont val="宋体"/>
        <charset val="134"/>
      </rPr>
      <t>户</t>
    </r>
    <r>
      <rPr>
        <sz val="18"/>
        <rFont val="Times New Roman"/>
        <charset val="134"/>
      </rPr>
      <t>2</t>
    </r>
    <r>
      <rPr>
        <sz val="18"/>
        <rFont val="宋体"/>
        <charset val="134"/>
      </rPr>
      <t>台。张巴村</t>
    </r>
    <r>
      <rPr>
        <sz val="18"/>
        <rFont val="Times New Roman"/>
        <charset val="134"/>
      </rPr>
      <t>7</t>
    </r>
    <r>
      <rPr>
        <sz val="18"/>
        <rFont val="宋体"/>
        <charset val="134"/>
      </rPr>
      <t>户</t>
    </r>
    <r>
      <rPr>
        <sz val="18"/>
        <rFont val="Times New Roman"/>
        <charset val="134"/>
      </rPr>
      <t>7</t>
    </r>
    <r>
      <rPr>
        <sz val="18"/>
        <rFont val="宋体"/>
        <charset val="134"/>
      </rPr>
      <t>台。付川村</t>
    </r>
    <r>
      <rPr>
        <sz val="18"/>
        <rFont val="Times New Roman"/>
        <charset val="134"/>
      </rPr>
      <t>2</t>
    </r>
    <r>
      <rPr>
        <sz val="18"/>
        <rFont val="宋体"/>
        <charset val="134"/>
      </rPr>
      <t>户</t>
    </r>
    <r>
      <rPr>
        <sz val="18"/>
        <rFont val="Times New Roman"/>
        <charset val="134"/>
      </rPr>
      <t>2</t>
    </r>
    <r>
      <rPr>
        <sz val="18"/>
        <rFont val="宋体"/>
        <charset val="134"/>
      </rPr>
      <t>台</t>
    </r>
  </si>
  <si>
    <t>刘堡镇电动铡草机到户补助项目</t>
  </si>
  <si>
    <t>2024.01-
2024.12</t>
  </si>
  <si>
    <r>
      <rPr>
        <sz val="18"/>
        <rFont val="宋体"/>
        <charset val="134"/>
      </rPr>
      <t>在刘堡村落实电动铡草机</t>
    </r>
    <r>
      <rPr>
        <sz val="18"/>
        <rFont val="Times New Roman"/>
        <charset val="134"/>
      </rPr>
      <t>2</t>
    </r>
    <r>
      <rPr>
        <sz val="18"/>
        <rFont val="宋体"/>
        <charset val="134"/>
      </rPr>
      <t>台，每台补助</t>
    </r>
    <r>
      <rPr>
        <sz val="18"/>
        <rFont val="Times New Roman"/>
        <charset val="134"/>
      </rPr>
      <t>6000</t>
    </r>
    <r>
      <rPr>
        <sz val="18"/>
        <rFont val="宋体"/>
        <charset val="134"/>
      </rPr>
      <t>元，共计</t>
    </r>
    <r>
      <rPr>
        <sz val="18"/>
        <rFont val="Times New Roman"/>
        <charset val="134"/>
      </rPr>
      <t>12000</t>
    </r>
    <r>
      <rPr>
        <sz val="18"/>
        <rFont val="宋体"/>
        <charset val="134"/>
      </rPr>
      <t>元。</t>
    </r>
  </si>
  <si>
    <t>大阳镇电动铡草机到户补助项目</t>
  </si>
  <si>
    <r>
      <rPr>
        <sz val="18"/>
        <rFont val="宋体"/>
        <charset val="134"/>
      </rPr>
      <t>大阳镇投入</t>
    </r>
    <r>
      <rPr>
        <sz val="18"/>
        <rFont val="Times New Roman"/>
        <charset val="134"/>
      </rPr>
      <t>5.4</t>
    </r>
    <r>
      <rPr>
        <sz val="18"/>
        <rFont val="宋体"/>
        <charset val="134"/>
      </rPr>
      <t>万元脱贫户购进电动铡草机</t>
    </r>
    <r>
      <rPr>
        <sz val="18"/>
        <rFont val="Times New Roman"/>
        <charset val="134"/>
      </rPr>
      <t>9</t>
    </r>
    <r>
      <rPr>
        <sz val="18"/>
        <rFont val="宋体"/>
        <charset val="134"/>
      </rPr>
      <t>台，每台补助</t>
    </r>
    <r>
      <rPr>
        <sz val="18"/>
        <rFont val="Times New Roman"/>
        <charset val="134"/>
      </rPr>
      <t>6000</t>
    </r>
    <r>
      <rPr>
        <sz val="18"/>
        <rFont val="宋体"/>
        <charset val="134"/>
      </rPr>
      <t>元。其中刘山村</t>
    </r>
    <r>
      <rPr>
        <sz val="18"/>
        <rFont val="Times New Roman"/>
        <charset val="134"/>
      </rPr>
      <t>2</t>
    </r>
    <r>
      <rPr>
        <sz val="18"/>
        <rFont val="宋体"/>
        <charset val="134"/>
      </rPr>
      <t>户</t>
    </r>
    <r>
      <rPr>
        <sz val="18"/>
        <rFont val="Times New Roman"/>
        <charset val="134"/>
      </rPr>
      <t>2</t>
    </r>
    <r>
      <rPr>
        <sz val="18"/>
        <rFont val="宋体"/>
        <charset val="134"/>
      </rPr>
      <t>台，河李村</t>
    </r>
    <r>
      <rPr>
        <sz val="18"/>
        <rFont val="Times New Roman"/>
        <charset val="134"/>
      </rPr>
      <t>1</t>
    </r>
    <r>
      <rPr>
        <sz val="18"/>
        <rFont val="宋体"/>
        <charset val="134"/>
      </rPr>
      <t>户</t>
    </r>
    <r>
      <rPr>
        <sz val="18"/>
        <rFont val="Times New Roman"/>
        <charset val="134"/>
      </rPr>
      <t>1</t>
    </r>
    <r>
      <rPr>
        <sz val="18"/>
        <rFont val="宋体"/>
        <charset val="134"/>
      </rPr>
      <t>台，下渠村</t>
    </r>
    <r>
      <rPr>
        <sz val="18"/>
        <rFont val="Times New Roman"/>
        <charset val="134"/>
      </rPr>
      <t>1</t>
    </r>
    <r>
      <rPr>
        <sz val="18"/>
        <rFont val="宋体"/>
        <charset val="134"/>
      </rPr>
      <t>户</t>
    </r>
    <r>
      <rPr>
        <sz val="18"/>
        <rFont val="Times New Roman"/>
        <charset val="134"/>
      </rPr>
      <t>1</t>
    </r>
    <r>
      <rPr>
        <sz val="18"/>
        <rFont val="宋体"/>
        <charset val="134"/>
      </rPr>
      <t>台、刘沟村</t>
    </r>
    <r>
      <rPr>
        <sz val="18"/>
        <rFont val="Times New Roman"/>
        <charset val="134"/>
      </rPr>
      <t>1</t>
    </r>
    <r>
      <rPr>
        <sz val="18"/>
        <rFont val="宋体"/>
        <charset val="134"/>
      </rPr>
      <t>户</t>
    </r>
    <r>
      <rPr>
        <sz val="18"/>
        <rFont val="Times New Roman"/>
        <charset val="134"/>
      </rPr>
      <t>1</t>
    </r>
    <r>
      <rPr>
        <sz val="18"/>
        <rFont val="宋体"/>
        <charset val="134"/>
      </rPr>
      <t>台、中庄村</t>
    </r>
    <r>
      <rPr>
        <sz val="18"/>
        <rFont val="Times New Roman"/>
        <charset val="134"/>
      </rPr>
      <t>4</t>
    </r>
    <r>
      <rPr>
        <sz val="18"/>
        <rFont val="宋体"/>
        <charset val="134"/>
      </rPr>
      <t>户</t>
    </r>
    <r>
      <rPr>
        <sz val="18"/>
        <rFont val="Times New Roman"/>
        <charset val="134"/>
      </rPr>
      <t>4</t>
    </r>
    <r>
      <rPr>
        <sz val="18"/>
        <rFont val="宋体"/>
        <charset val="134"/>
      </rPr>
      <t>台。</t>
    </r>
  </si>
  <si>
    <t>胡川镇电动铡草机到户补助项目</t>
  </si>
  <si>
    <r>
      <rPr>
        <sz val="18"/>
        <rFont val="宋体"/>
        <charset val="134"/>
      </rPr>
      <t>胡川镇投入</t>
    </r>
    <r>
      <rPr>
        <sz val="18"/>
        <rFont val="Times New Roman"/>
        <charset val="134"/>
      </rPr>
      <t>39</t>
    </r>
    <r>
      <rPr>
        <sz val="18"/>
        <rFont val="宋体"/>
        <charset val="134"/>
      </rPr>
      <t>万元脱贫户购进电动铡草机</t>
    </r>
    <r>
      <rPr>
        <sz val="18"/>
        <rFont val="Times New Roman"/>
        <charset val="134"/>
      </rPr>
      <t>65</t>
    </r>
    <r>
      <rPr>
        <sz val="18"/>
        <rFont val="宋体"/>
        <charset val="134"/>
      </rPr>
      <t>台，每台补助</t>
    </r>
    <r>
      <rPr>
        <sz val="18"/>
        <rFont val="Times New Roman"/>
        <charset val="134"/>
      </rPr>
      <t>6000</t>
    </r>
    <r>
      <rPr>
        <sz val="18"/>
        <rFont val="宋体"/>
        <charset val="134"/>
      </rPr>
      <t>元。其中刘塬村</t>
    </r>
    <r>
      <rPr>
        <sz val="18"/>
        <rFont val="Times New Roman"/>
        <charset val="134"/>
      </rPr>
      <t>2</t>
    </r>
    <r>
      <rPr>
        <sz val="18"/>
        <rFont val="宋体"/>
        <charset val="134"/>
      </rPr>
      <t>户</t>
    </r>
    <r>
      <rPr>
        <sz val="18"/>
        <rFont val="Times New Roman"/>
        <charset val="134"/>
      </rPr>
      <t>2</t>
    </r>
    <r>
      <rPr>
        <sz val="18"/>
        <rFont val="宋体"/>
        <charset val="134"/>
      </rPr>
      <t>台，蒲家村</t>
    </r>
    <r>
      <rPr>
        <sz val="18"/>
        <rFont val="Times New Roman"/>
        <charset val="134"/>
      </rPr>
      <t>13</t>
    </r>
    <r>
      <rPr>
        <sz val="18"/>
        <rFont val="宋体"/>
        <charset val="134"/>
      </rPr>
      <t>户</t>
    </r>
    <r>
      <rPr>
        <sz val="18"/>
        <rFont val="Times New Roman"/>
        <charset val="134"/>
      </rPr>
      <t>13</t>
    </r>
    <r>
      <rPr>
        <sz val="18"/>
        <rFont val="宋体"/>
        <charset val="134"/>
      </rPr>
      <t>台，后湾村</t>
    </r>
    <r>
      <rPr>
        <sz val="18"/>
        <rFont val="Times New Roman"/>
        <charset val="134"/>
      </rPr>
      <t>5</t>
    </r>
    <r>
      <rPr>
        <sz val="18"/>
        <rFont val="宋体"/>
        <charset val="134"/>
      </rPr>
      <t>户</t>
    </r>
    <r>
      <rPr>
        <sz val="18"/>
        <rFont val="Times New Roman"/>
        <charset val="134"/>
      </rPr>
      <t>5</t>
    </r>
    <r>
      <rPr>
        <sz val="18"/>
        <rFont val="宋体"/>
        <charset val="134"/>
      </rPr>
      <t>台，柳湾村</t>
    </r>
    <r>
      <rPr>
        <sz val="18"/>
        <rFont val="Times New Roman"/>
        <charset val="134"/>
      </rPr>
      <t>25</t>
    </r>
    <r>
      <rPr>
        <sz val="18"/>
        <rFont val="宋体"/>
        <charset val="134"/>
      </rPr>
      <t>户</t>
    </r>
    <r>
      <rPr>
        <sz val="18"/>
        <rFont val="Times New Roman"/>
        <charset val="134"/>
      </rPr>
      <t>25</t>
    </r>
    <r>
      <rPr>
        <sz val="18"/>
        <rFont val="宋体"/>
        <charset val="134"/>
      </rPr>
      <t>台，夏堡村</t>
    </r>
    <r>
      <rPr>
        <sz val="18"/>
        <rFont val="Times New Roman"/>
        <charset val="134"/>
      </rPr>
      <t>5</t>
    </r>
    <r>
      <rPr>
        <sz val="18"/>
        <rFont val="宋体"/>
        <charset val="134"/>
      </rPr>
      <t>户</t>
    </r>
    <r>
      <rPr>
        <sz val="18"/>
        <rFont val="Times New Roman"/>
        <charset val="134"/>
      </rPr>
      <t>5</t>
    </r>
    <r>
      <rPr>
        <sz val="18"/>
        <rFont val="宋体"/>
        <charset val="134"/>
      </rPr>
      <t>台，祁沟村</t>
    </r>
    <r>
      <rPr>
        <sz val="18"/>
        <rFont val="Times New Roman"/>
        <charset val="134"/>
      </rPr>
      <t>12</t>
    </r>
    <r>
      <rPr>
        <sz val="18"/>
        <rFont val="宋体"/>
        <charset val="134"/>
      </rPr>
      <t>户</t>
    </r>
    <r>
      <rPr>
        <sz val="18"/>
        <rFont val="Times New Roman"/>
        <charset val="134"/>
      </rPr>
      <t>12</t>
    </r>
    <r>
      <rPr>
        <sz val="18"/>
        <rFont val="宋体"/>
        <charset val="134"/>
      </rPr>
      <t>台，阳山村</t>
    </r>
    <r>
      <rPr>
        <sz val="18"/>
        <rFont val="Times New Roman"/>
        <charset val="134"/>
      </rPr>
      <t>3</t>
    </r>
    <r>
      <rPr>
        <sz val="18"/>
        <rFont val="宋体"/>
        <charset val="134"/>
      </rPr>
      <t>户</t>
    </r>
    <r>
      <rPr>
        <sz val="18"/>
        <rFont val="Times New Roman"/>
        <charset val="134"/>
      </rPr>
      <t>3</t>
    </r>
    <r>
      <rPr>
        <sz val="18"/>
        <rFont val="宋体"/>
        <charset val="134"/>
      </rPr>
      <t>台</t>
    </r>
  </si>
  <si>
    <t>马关镇电动铡草机到户补助项目</t>
  </si>
  <si>
    <r>
      <rPr>
        <sz val="18"/>
        <rFont val="宋体"/>
        <charset val="134"/>
      </rPr>
      <t>在马关镇投入</t>
    </r>
    <r>
      <rPr>
        <sz val="18"/>
        <rFont val="Times New Roman"/>
        <charset val="134"/>
      </rPr>
      <t>36</t>
    </r>
    <r>
      <rPr>
        <sz val="18"/>
        <rFont val="宋体"/>
        <charset val="134"/>
      </rPr>
      <t>万元脱贫户购进电动铡草机</t>
    </r>
    <r>
      <rPr>
        <sz val="18"/>
        <rFont val="Times New Roman"/>
        <charset val="134"/>
      </rPr>
      <t>60</t>
    </r>
    <r>
      <rPr>
        <sz val="18"/>
        <rFont val="宋体"/>
        <charset val="134"/>
      </rPr>
      <t>台，每台补助</t>
    </r>
    <r>
      <rPr>
        <sz val="18"/>
        <rFont val="Times New Roman"/>
        <charset val="134"/>
      </rPr>
      <t>6000</t>
    </r>
    <r>
      <rPr>
        <sz val="18"/>
        <rFont val="宋体"/>
        <charset val="134"/>
      </rPr>
      <t>元。其中其中东山村</t>
    </r>
    <r>
      <rPr>
        <sz val="18"/>
        <rFont val="Times New Roman"/>
        <charset val="134"/>
      </rPr>
      <t>2</t>
    </r>
    <r>
      <rPr>
        <sz val="18"/>
        <rFont val="宋体"/>
        <charset val="134"/>
      </rPr>
      <t>户</t>
    </r>
    <r>
      <rPr>
        <sz val="18"/>
        <rFont val="Times New Roman"/>
        <charset val="134"/>
      </rPr>
      <t>2</t>
    </r>
    <r>
      <rPr>
        <sz val="18"/>
        <rFont val="宋体"/>
        <charset val="134"/>
      </rPr>
      <t>台，，庙湾村</t>
    </r>
    <r>
      <rPr>
        <sz val="18"/>
        <rFont val="Times New Roman"/>
        <charset val="134"/>
      </rPr>
      <t>15</t>
    </r>
    <r>
      <rPr>
        <sz val="18"/>
        <rFont val="宋体"/>
        <charset val="134"/>
      </rPr>
      <t>户</t>
    </r>
    <r>
      <rPr>
        <sz val="18"/>
        <rFont val="Times New Roman"/>
        <charset val="134"/>
      </rPr>
      <t>15</t>
    </r>
    <r>
      <rPr>
        <sz val="18"/>
        <rFont val="宋体"/>
        <charset val="134"/>
      </rPr>
      <t>台；新义村</t>
    </r>
    <r>
      <rPr>
        <sz val="18"/>
        <rFont val="Times New Roman"/>
        <charset val="134"/>
      </rPr>
      <t>15</t>
    </r>
    <r>
      <rPr>
        <sz val="18"/>
        <rFont val="宋体"/>
        <charset val="134"/>
      </rPr>
      <t>户</t>
    </r>
    <r>
      <rPr>
        <sz val="18"/>
        <rFont val="Times New Roman"/>
        <charset val="134"/>
      </rPr>
      <t>15</t>
    </r>
    <r>
      <rPr>
        <sz val="18"/>
        <rFont val="宋体"/>
        <charset val="134"/>
      </rPr>
      <t>台；上豆村</t>
    </r>
    <r>
      <rPr>
        <sz val="18"/>
        <rFont val="Times New Roman"/>
        <charset val="134"/>
      </rPr>
      <t>10</t>
    </r>
    <r>
      <rPr>
        <sz val="18"/>
        <rFont val="宋体"/>
        <charset val="134"/>
      </rPr>
      <t>户</t>
    </r>
    <r>
      <rPr>
        <sz val="18"/>
        <rFont val="Times New Roman"/>
        <charset val="134"/>
      </rPr>
      <t>10</t>
    </r>
    <r>
      <rPr>
        <sz val="18"/>
        <rFont val="宋体"/>
        <charset val="134"/>
      </rPr>
      <t>台；西台村</t>
    </r>
    <r>
      <rPr>
        <sz val="18"/>
        <rFont val="Times New Roman"/>
        <charset val="134"/>
      </rPr>
      <t>10</t>
    </r>
    <r>
      <rPr>
        <sz val="18"/>
        <rFont val="宋体"/>
        <charset val="134"/>
      </rPr>
      <t>户</t>
    </r>
    <r>
      <rPr>
        <sz val="18"/>
        <rFont val="Times New Roman"/>
        <charset val="134"/>
      </rPr>
      <t>10</t>
    </r>
    <r>
      <rPr>
        <sz val="18"/>
        <rFont val="宋体"/>
        <charset val="134"/>
      </rPr>
      <t>台；石川村</t>
    </r>
    <r>
      <rPr>
        <sz val="18"/>
        <rFont val="Times New Roman"/>
        <charset val="134"/>
      </rPr>
      <t>3</t>
    </r>
    <r>
      <rPr>
        <sz val="18"/>
        <rFont val="宋体"/>
        <charset val="134"/>
      </rPr>
      <t>户</t>
    </r>
    <r>
      <rPr>
        <sz val="18"/>
        <rFont val="Times New Roman"/>
        <charset val="134"/>
      </rPr>
      <t>3</t>
    </r>
    <r>
      <rPr>
        <sz val="18"/>
        <rFont val="宋体"/>
        <charset val="134"/>
      </rPr>
      <t>台；马堡村</t>
    </r>
    <r>
      <rPr>
        <sz val="18"/>
        <rFont val="Times New Roman"/>
        <charset val="134"/>
      </rPr>
      <t>5</t>
    </r>
    <r>
      <rPr>
        <sz val="18"/>
        <rFont val="宋体"/>
        <charset val="134"/>
      </rPr>
      <t>户</t>
    </r>
    <r>
      <rPr>
        <sz val="18"/>
        <rFont val="Times New Roman"/>
        <charset val="134"/>
      </rPr>
      <t>5</t>
    </r>
    <r>
      <rPr>
        <sz val="18"/>
        <rFont val="宋体"/>
        <charset val="134"/>
      </rPr>
      <t>台。</t>
    </r>
  </si>
  <si>
    <t>川王镇电动铡草机到户补助项目</t>
  </si>
  <si>
    <r>
      <rPr>
        <sz val="18"/>
        <rFont val="宋体"/>
        <charset val="134"/>
      </rPr>
      <t>在川王镇</t>
    </r>
    <r>
      <rPr>
        <sz val="18"/>
        <rFont val="Times New Roman"/>
        <charset val="134"/>
      </rPr>
      <t>5</t>
    </r>
    <r>
      <rPr>
        <sz val="18"/>
        <rFont val="宋体"/>
        <charset val="134"/>
      </rPr>
      <t>村投入</t>
    </r>
    <r>
      <rPr>
        <sz val="18"/>
        <rFont val="Times New Roman"/>
        <charset val="134"/>
      </rPr>
      <t>63.6</t>
    </r>
    <r>
      <rPr>
        <sz val="18"/>
        <rFont val="宋体"/>
        <charset val="134"/>
      </rPr>
      <t>万元脱贫户购进电动铡草机</t>
    </r>
    <r>
      <rPr>
        <sz val="18"/>
        <rFont val="Times New Roman"/>
        <charset val="134"/>
      </rPr>
      <t>106</t>
    </r>
    <r>
      <rPr>
        <sz val="18"/>
        <rFont val="宋体"/>
        <charset val="134"/>
      </rPr>
      <t>台，每台补助</t>
    </r>
    <r>
      <rPr>
        <sz val="18"/>
        <rFont val="Times New Roman"/>
        <charset val="134"/>
      </rPr>
      <t>6000</t>
    </r>
    <r>
      <rPr>
        <sz val="18"/>
        <rFont val="宋体"/>
        <charset val="134"/>
      </rPr>
      <t>元。其中关河村</t>
    </r>
    <r>
      <rPr>
        <sz val="18"/>
        <rFont val="Times New Roman"/>
        <charset val="134"/>
      </rPr>
      <t>3</t>
    </r>
    <r>
      <rPr>
        <sz val="18"/>
        <rFont val="宋体"/>
        <charset val="134"/>
      </rPr>
      <t>台；何湾村</t>
    </r>
    <r>
      <rPr>
        <sz val="18"/>
        <rFont val="Times New Roman"/>
        <charset val="134"/>
      </rPr>
      <t>9</t>
    </r>
    <r>
      <rPr>
        <sz val="18"/>
        <rFont val="宋体"/>
        <charset val="134"/>
      </rPr>
      <t>台；川王村</t>
    </r>
    <r>
      <rPr>
        <sz val="18"/>
        <rFont val="Times New Roman"/>
        <charset val="134"/>
      </rPr>
      <t>22</t>
    </r>
    <r>
      <rPr>
        <sz val="18"/>
        <rFont val="宋体"/>
        <charset val="134"/>
      </rPr>
      <t>台；铁洼村</t>
    </r>
    <r>
      <rPr>
        <sz val="18"/>
        <rFont val="Times New Roman"/>
        <charset val="134"/>
      </rPr>
      <t>16</t>
    </r>
    <r>
      <rPr>
        <sz val="18"/>
        <rFont val="宋体"/>
        <charset val="134"/>
      </rPr>
      <t>台；马达村</t>
    </r>
    <r>
      <rPr>
        <sz val="18"/>
        <rFont val="Times New Roman"/>
        <charset val="134"/>
      </rPr>
      <t>25</t>
    </r>
    <r>
      <rPr>
        <sz val="18"/>
        <rFont val="宋体"/>
        <charset val="134"/>
      </rPr>
      <t>台；西崖村</t>
    </r>
    <r>
      <rPr>
        <sz val="18"/>
        <rFont val="Times New Roman"/>
        <charset val="134"/>
      </rPr>
      <t>1</t>
    </r>
    <r>
      <rPr>
        <sz val="18"/>
        <rFont val="宋体"/>
        <charset val="134"/>
      </rPr>
      <t>台，松树湾村</t>
    </r>
    <r>
      <rPr>
        <sz val="18"/>
        <rFont val="Times New Roman"/>
        <charset val="134"/>
      </rPr>
      <t>30</t>
    </r>
    <r>
      <rPr>
        <sz val="18"/>
        <rFont val="宋体"/>
        <charset val="134"/>
      </rPr>
      <t>台</t>
    </r>
  </si>
  <si>
    <t>梁山镇电动铡草机到户补助项目</t>
  </si>
  <si>
    <r>
      <rPr>
        <sz val="18"/>
        <rFont val="宋体"/>
        <charset val="134"/>
      </rPr>
      <t>在梁山镇投入</t>
    </r>
    <r>
      <rPr>
        <sz val="18"/>
        <rFont val="Times New Roman"/>
        <charset val="134"/>
      </rPr>
      <t>3.6</t>
    </r>
    <r>
      <rPr>
        <sz val="18"/>
        <rFont val="宋体"/>
        <charset val="134"/>
      </rPr>
      <t>万元脱贫户购进电动铡草机</t>
    </r>
    <r>
      <rPr>
        <sz val="18"/>
        <rFont val="Times New Roman"/>
        <charset val="134"/>
      </rPr>
      <t>6</t>
    </r>
    <r>
      <rPr>
        <sz val="18"/>
        <rFont val="宋体"/>
        <charset val="134"/>
      </rPr>
      <t>台，每台补助</t>
    </r>
    <r>
      <rPr>
        <sz val="18"/>
        <rFont val="Times New Roman"/>
        <charset val="134"/>
      </rPr>
      <t>6000</t>
    </r>
    <r>
      <rPr>
        <sz val="18"/>
        <rFont val="宋体"/>
        <charset val="134"/>
      </rPr>
      <t>元。其中，阳洼村</t>
    </r>
    <r>
      <rPr>
        <sz val="18"/>
        <rFont val="Times New Roman"/>
        <charset val="134"/>
      </rPr>
      <t>6</t>
    </r>
    <r>
      <rPr>
        <sz val="18"/>
        <rFont val="宋体"/>
        <charset val="134"/>
      </rPr>
      <t>户</t>
    </r>
    <r>
      <rPr>
        <sz val="18"/>
        <rFont val="Times New Roman"/>
        <charset val="134"/>
      </rPr>
      <t>6</t>
    </r>
    <r>
      <rPr>
        <sz val="18"/>
        <rFont val="宋体"/>
        <charset val="134"/>
      </rPr>
      <t>台。</t>
    </r>
  </si>
  <si>
    <t>马鹿镇电动铡草机到户补助项目</t>
  </si>
  <si>
    <r>
      <rPr>
        <sz val="18"/>
        <rFont val="宋体"/>
        <charset val="134"/>
      </rPr>
      <t>在马鹿镇投入</t>
    </r>
    <r>
      <rPr>
        <sz val="18"/>
        <rFont val="Times New Roman"/>
        <charset val="134"/>
      </rPr>
      <t>30</t>
    </r>
    <r>
      <rPr>
        <sz val="18"/>
        <rFont val="宋体"/>
        <charset val="134"/>
      </rPr>
      <t>万元为脱贫户购进电动铡草机</t>
    </r>
    <r>
      <rPr>
        <sz val="18"/>
        <rFont val="Times New Roman"/>
        <charset val="134"/>
      </rPr>
      <t>50</t>
    </r>
    <r>
      <rPr>
        <sz val="18"/>
        <rFont val="宋体"/>
        <charset val="134"/>
      </rPr>
      <t>台，每台补助</t>
    </r>
    <r>
      <rPr>
        <sz val="18"/>
        <rFont val="Times New Roman"/>
        <charset val="134"/>
      </rPr>
      <t>6000</t>
    </r>
    <r>
      <rPr>
        <sz val="18"/>
        <rFont val="宋体"/>
        <charset val="134"/>
      </rPr>
      <t>元。其中堡梁村</t>
    </r>
    <r>
      <rPr>
        <sz val="18"/>
        <rFont val="Times New Roman"/>
        <charset val="134"/>
      </rPr>
      <t>16</t>
    </r>
    <r>
      <rPr>
        <sz val="18"/>
        <rFont val="宋体"/>
        <charset val="134"/>
      </rPr>
      <t>户</t>
    </r>
    <r>
      <rPr>
        <sz val="18"/>
        <rFont val="Times New Roman"/>
        <charset val="134"/>
      </rPr>
      <t>16</t>
    </r>
    <r>
      <rPr>
        <sz val="18"/>
        <rFont val="宋体"/>
        <charset val="134"/>
      </rPr>
      <t>台、龙口村</t>
    </r>
    <r>
      <rPr>
        <sz val="18"/>
        <rFont val="Times New Roman"/>
        <charset val="134"/>
      </rPr>
      <t>19</t>
    </r>
    <r>
      <rPr>
        <sz val="18"/>
        <rFont val="宋体"/>
        <charset val="134"/>
      </rPr>
      <t>户</t>
    </r>
    <r>
      <rPr>
        <sz val="18"/>
        <rFont val="Times New Roman"/>
        <charset val="134"/>
      </rPr>
      <t>19</t>
    </r>
    <r>
      <rPr>
        <sz val="18"/>
        <rFont val="宋体"/>
        <charset val="134"/>
      </rPr>
      <t>台，宝坪村</t>
    </r>
    <r>
      <rPr>
        <sz val="18"/>
        <rFont val="Times New Roman"/>
        <charset val="134"/>
      </rPr>
      <t>15</t>
    </r>
    <r>
      <rPr>
        <sz val="18"/>
        <rFont val="宋体"/>
        <charset val="134"/>
      </rPr>
      <t>户</t>
    </r>
    <r>
      <rPr>
        <sz val="18"/>
        <rFont val="Times New Roman"/>
        <charset val="134"/>
      </rPr>
      <t>15</t>
    </r>
    <r>
      <rPr>
        <sz val="18"/>
        <rFont val="宋体"/>
        <charset val="134"/>
      </rPr>
      <t>台。</t>
    </r>
  </si>
  <si>
    <t>闫家乡电动铡草机到户补助项目</t>
  </si>
  <si>
    <r>
      <rPr>
        <sz val="18"/>
        <rFont val="宋体"/>
        <charset val="134"/>
      </rPr>
      <t>闫家乡投入</t>
    </r>
    <r>
      <rPr>
        <sz val="18"/>
        <rFont val="Times New Roman"/>
        <charset val="134"/>
      </rPr>
      <t>10.2</t>
    </r>
    <r>
      <rPr>
        <sz val="18"/>
        <rFont val="宋体"/>
        <charset val="134"/>
      </rPr>
      <t>万元脱贫户购进电动铡草机</t>
    </r>
    <r>
      <rPr>
        <sz val="18"/>
        <rFont val="Times New Roman"/>
        <charset val="134"/>
      </rPr>
      <t>17</t>
    </r>
    <r>
      <rPr>
        <sz val="18"/>
        <rFont val="宋体"/>
        <charset val="134"/>
      </rPr>
      <t>台，每台补助</t>
    </r>
    <r>
      <rPr>
        <sz val="18"/>
        <rFont val="Times New Roman"/>
        <charset val="134"/>
      </rPr>
      <t>6000</t>
    </r>
    <r>
      <rPr>
        <sz val="18"/>
        <rFont val="宋体"/>
        <charset val="134"/>
      </rPr>
      <t>元。其中丁河村</t>
    </r>
    <r>
      <rPr>
        <sz val="18"/>
        <rFont val="Times New Roman"/>
        <charset val="134"/>
      </rPr>
      <t>1</t>
    </r>
    <r>
      <rPr>
        <sz val="18"/>
        <rFont val="宋体"/>
        <charset val="134"/>
      </rPr>
      <t>户</t>
    </r>
    <r>
      <rPr>
        <sz val="18"/>
        <rFont val="Times New Roman"/>
        <charset val="134"/>
      </rPr>
      <t>1</t>
    </r>
    <r>
      <rPr>
        <sz val="18"/>
        <rFont val="宋体"/>
        <charset val="134"/>
      </rPr>
      <t>台，操场村</t>
    </r>
    <r>
      <rPr>
        <sz val="18"/>
        <rFont val="Times New Roman"/>
        <charset val="134"/>
      </rPr>
      <t>6</t>
    </r>
    <r>
      <rPr>
        <sz val="18"/>
        <rFont val="宋体"/>
        <charset val="134"/>
      </rPr>
      <t>户</t>
    </r>
    <r>
      <rPr>
        <sz val="18"/>
        <rFont val="Times New Roman"/>
        <charset val="134"/>
      </rPr>
      <t>6</t>
    </r>
    <r>
      <rPr>
        <sz val="18"/>
        <rFont val="宋体"/>
        <charset val="134"/>
      </rPr>
      <t>台，王坪村</t>
    </r>
    <r>
      <rPr>
        <sz val="18"/>
        <rFont val="Times New Roman"/>
        <charset val="134"/>
      </rPr>
      <t>4</t>
    </r>
    <r>
      <rPr>
        <sz val="18"/>
        <rFont val="宋体"/>
        <charset val="134"/>
      </rPr>
      <t>户</t>
    </r>
    <r>
      <rPr>
        <sz val="18"/>
        <rFont val="Times New Roman"/>
        <charset val="134"/>
      </rPr>
      <t>4</t>
    </r>
    <r>
      <rPr>
        <sz val="18"/>
        <rFont val="宋体"/>
        <charset val="134"/>
      </rPr>
      <t>台，朝阳村</t>
    </r>
    <r>
      <rPr>
        <sz val="18"/>
        <rFont val="Times New Roman"/>
        <charset val="134"/>
      </rPr>
      <t>4</t>
    </r>
    <r>
      <rPr>
        <sz val="18"/>
        <rFont val="宋体"/>
        <charset val="134"/>
      </rPr>
      <t>户</t>
    </r>
    <r>
      <rPr>
        <sz val="18"/>
        <rFont val="Times New Roman"/>
        <charset val="134"/>
      </rPr>
      <t>4</t>
    </r>
    <r>
      <rPr>
        <sz val="18"/>
        <rFont val="宋体"/>
        <charset val="134"/>
      </rPr>
      <t>台，后山村</t>
    </r>
    <r>
      <rPr>
        <sz val="18"/>
        <rFont val="Times New Roman"/>
        <charset val="134"/>
      </rPr>
      <t>2</t>
    </r>
    <r>
      <rPr>
        <sz val="18"/>
        <rFont val="宋体"/>
        <charset val="134"/>
      </rPr>
      <t>台。</t>
    </r>
  </si>
  <si>
    <t>张棉驿乡电动铡草机到户补助项目</t>
  </si>
  <si>
    <r>
      <rPr>
        <sz val="18"/>
        <rFont val="宋体"/>
        <charset val="134"/>
      </rPr>
      <t>在张棉驿乡投入</t>
    </r>
    <r>
      <rPr>
        <sz val="18"/>
        <rFont val="Times New Roman"/>
        <charset val="134"/>
      </rPr>
      <t>42</t>
    </r>
    <r>
      <rPr>
        <sz val="18"/>
        <rFont val="宋体"/>
        <charset val="134"/>
      </rPr>
      <t>万元脱贫户购进电动铡草机</t>
    </r>
    <r>
      <rPr>
        <sz val="18"/>
        <rFont val="Times New Roman"/>
        <charset val="134"/>
      </rPr>
      <t>70</t>
    </r>
    <r>
      <rPr>
        <sz val="18"/>
        <rFont val="宋体"/>
        <charset val="134"/>
      </rPr>
      <t>台</t>
    </r>
    <r>
      <rPr>
        <sz val="18"/>
        <rFont val="Times New Roman"/>
        <charset val="134"/>
      </rPr>
      <t>70</t>
    </r>
    <r>
      <rPr>
        <sz val="18"/>
        <rFont val="宋体"/>
        <charset val="134"/>
      </rPr>
      <t>户，每台补助</t>
    </r>
    <r>
      <rPr>
        <sz val="18"/>
        <rFont val="Times New Roman"/>
        <charset val="134"/>
      </rPr>
      <t>6000</t>
    </r>
    <r>
      <rPr>
        <sz val="18"/>
        <rFont val="宋体"/>
        <charset val="134"/>
      </rPr>
      <t>元。其中盘山村</t>
    </r>
    <r>
      <rPr>
        <sz val="18"/>
        <rFont val="Times New Roman"/>
        <charset val="134"/>
      </rPr>
      <t>50</t>
    </r>
    <r>
      <rPr>
        <sz val="18"/>
        <rFont val="宋体"/>
        <charset val="134"/>
      </rPr>
      <t>户</t>
    </r>
    <r>
      <rPr>
        <sz val="18"/>
        <rFont val="Times New Roman"/>
        <charset val="134"/>
      </rPr>
      <t>50</t>
    </r>
    <r>
      <rPr>
        <sz val="18"/>
        <rFont val="宋体"/>
        <charset val="134"/>
      </rPr>
      <t>台，周家村</t>
    </r>
    <r>
      <rPr>
        <sz val="18"/>
        <rFont val="Times New Roman"/>
        <charset val="134"/>
      </rPr>
      <t>20</t>
    </r>
    <r>
      <rPr>
        <sz val="18"/>
        <rFont val="宋体"/>
        <charset val="134"/>
      </rPr>
      <t>户</t>
    </r>
    <r>
      <rPr>
        <sz val="18"/>
        <rFont val="Times New Roman"/>
        <charset val="134"/>
      </rPr>
      <t>20</t>
    </r>
    <r>
      <rPr>
        <sz val="18"/>
        <rFont val="宋体"/>
        <charset val="134"/>
      </rPr>
      <t>台。</t>
    </r>
  </si>
  <si>
    <t>连五乡电动铡草机到户补助项目</t>
  </si>
  <si>
    <r>
      <rPr>
        <sz val="18"/>
        <rFont val="宋体"/>
        <charset val="134"/>
      </rPr>
      <t>连五乡投入</t>
    </r>
    <r>
      <rPr>
        <sz val="18"/>
        <rFont val="Times New Roman"/>
        <charset val="134"/>
      </rPr>
      <t>18.6</t>
    </r>
    <r>
      <rPr>
        <sz val="18"/>
        <rFont val="宋体"/>
        <charset val="134"/>
      </rPr>
      <t>万元脱贫户购进电动铡草机</t>
    </r>
    <r>
      <rPr>
        <sz val="18"/>
        <rFont val="Times New Roman"/>
        <charset val="134"/>
      </rPr>
      <t>31</t>
    </r>
    <r>
      <rPr>
        <sz val="18"/>
        <rFont val="宋体"/>
        <charset val="134"/>
      </rPr>
      <t>台，每台补助</t>
    </r>
    <r>
      <rPr>
        <sz val="18"/>
        <rFont val="Times New Roman"/>
        <charset val="134"/>
      </rPr>
      <t>6000</t>
    </r>
    <r>
      <rPr>
        <sz val="18"/>
        <rFont val="宋体"/>
        <charset val="134"/>
      </rPr>
      <t>元。其中马咀村</t>
    </r>
    <r>
      <rPr>
        <sz val="18"/>
        <rFont val="Times New Roman"/>
        <charset val="134"/>
      </rPr>
      <t>10</t>
    </r>
    <r>
      <rPr>
        <sz val="18"/>
        <rFont val="宋体"/>
        <charset val="134"/>
      </rPr>
      <t>户</t>
    </r>
    <r>
      <rPr>
        <sz val="18"/>
        <rFont val="Times New Roman"/>
        <charset val="134"/>
      </rPr>
      <t>10</t>
    </r>
    <r>
      <rPr>
        <sz val="18"/>
        <rFont val="宋体"/>
        <charset val="134"/>
      </rPr>
      <t>台，张家村</t>
    </r>
    <r>
      <rPr>
        <sz val="18"/>
        <rFont val="Times New Roman"/>
        <charset val="134"/>
      </rPr>
      <t>4</t>
    </r>
    <r>
      <rPr>
        <sz val="18"/>
        <rFont val="宋体"/>
        <charset val="134"/>
      </rPr>
      <t>户</t>
    </r>
    <r>
      <rPr>
        <sz val="18"/>
        <rFont val="Times New Roman"/>
        <charset val="134"/>
      </rPr>
      <t>4</t>
    </r>
    <r>
      <rPr>
        <sz val="18"/>
        <rFont val="宋体"/>
        <charset val="134"/>
      </rPr>
      <t>台，中渠村</t>
    </r>
    <r>
      <rPr>
        <sz val="18"/>
        <rFont val="Times New Roman"/>
        <charset val="134"/>
      </rPr>
      <t>2</t>
    </r>
    <r>
      <rPr>
        <sz val="18"/>
        <rFont val="宋体"/>
        <charset val="134"/>
      </rPr>
      <t>户</t>
    </r>
    <r>
      <rPr>
        <sz val="18"/>
        <rFont val="Times New Roman"/>
        <charset val="134"/>
      </rPr>
      <t>2</t>
    </r>
    <r>
      <rPr>
        <sz val="18"/>
        <rFont val="宋体"/>
        <charset val="134"/>
      </rPr>
      <t>台，陈家村</t>
    </r>
    <r>
      <rPr>
        <sz val="18"/>
        <rFont val="Times New Roman"/>
        <charset val="134"/>
      </rPr>
      <t>4</t>
    </r>
    <r>
      <rPr>
        <sz val="18"/>
        <rFont val="宋体"/>
        <charset val="134"/>
      </rPr>
      <t>户</t>
    </r>
    <r>
      <rPr>
        <sz val="18"/>
        <rFont val="Times New Roman"/>
        <charset val="134"/>
      </rPr>
      <t>4</t>
    </r>
    <r>
      <rPr>
        <sz val="18"/>
        <rFont val="宋体"/>
        <charset val="134"/>
      </rPr>
      <t>台，四合村</t>
    </r>
    <r>
      <rPr>
        <sz val="18"/>
        <rFont val="Times New Roman"/>
        <charset val="134"/>
      </rPr>
      <t>2</t>
    </r>
    <r>
      <rPr>
        <sz val="18"/>
        <rFont val="宋体"/>
        <charset val="134"/>
      </rPr>
      <t>户</t>
    </r>
    <r>
      <rPr>
        <sz val="18"/>
        <rFont val="Times New Roman"/>
        <charset val="134"/>
      </rPr>
      <t>2</t>
    </r>
    <r>
      <rPr>
        <sz val="18"/>
        <rFont val="宋体"/>
        <charset val="134"/>
      </rPr>
      <t>台，三合村</t>
    </r>
    <r>
      <rPr>
        <sz val="18"/>
        <rFont val="Times New Roman"/>
        <charset val="134"/>
      </rPr>
      <t>3</t>
    </r>
    <r>
      <rPr>
        <sz val="18"/>
        <rFont val="宋体"/>
        <charset val="134"/>
      </rPr>
      <t>户</t>
    </r>
    <r>
      <rPr>
        <sz val="18"/>
        <rFont val="Times New Roman"/>
        <charset val="134"/>
      </rPr>
      <t>3</t>
    </r>
    <r>
      <rPr>
        <sz val="18"/>
        <rFont val="宋体"/>
        <charset val="134"/>
      </rPr>
      <t>台，兰家村</t>
    </r>
    <r>
      <rPr>
        <sz val="18"/>
        <rFont val="Times New Roman"/>
        <charset val="134"/>
      </rPr>
      <t>4</t>
    </r>
    <r>
      <rPr>
        <sz val="18"/>
        <rFont val="宋体"/>
        <charset val="134"/>
      </rPr>
      <t>户</t>
    </r>
    <r>
      <rPr>
        <sz val="18"/>
        <rFont val="Times New Roman"/>
        <charset val="134"/>
      </rPr>
      <t>4</t>
    </r>
    <r>
      <rPr>
        <sz val="18"/>
        <rFont val="宋体"/>
        <charset val="134"/>
      </rPr>
      <t>台，腰庄村</t>
    </r>
    <r>
      <rPr>
        <sz val="18"/>
        <rFont val="Times New Roman"/>
        <charset val="134"/>
      </rPr>
      <t>2</t>
    </r>
    <r>
      <rPr>
        <sz val="18"/>
        <rFont val="宋体"/>
        <charset val="134"/>
      </rPr>
      <t>户</t>
    </r>
    <r>
      <rPr>
        <sz val="18"/>
        <rFont val="Times New Roman"/>
        <charset val="134"/>
      </rPr>
      <t>2</t>
    </r>
    <r>
      <rPr>
        <sz val="18"/>
        <rFont val="宋体"/>
        <charset val="134"/>
      </rPr>
      <t>台。</t>
    </r>
  </si>
  <si>
    <t>饲草料棚建设到户补助项目（脱贫户）</t>
  </si>
  <si>
    <r>
      <rPr>
        <b/>
        <sz val="18"/>
        <rFont val="宋体"/>
        <charset val="134"/>
      </rPr>
      <t>在</t>
    </r>
    <r>
      <rPr>
        <b/>
        <sz val="18"/>
        <rFont val="Times New Roman"/>
        <charset val="134"/>
      </rPr>
      <t>9</t>
    </r>
    <r>
      <rPr>
        <b/>
        <sz val="18"/>
        <rFont val="宋体"/>
        <charset val="134"/>
      </rPr>
      <t>乡镇投入</t>
    </r>
    <r>
      <rPr>
        <b/>
        <sz val="18"/>
        <rFont val="Times New Roman"/>
        <charset val="134"/>
      </rPr>
      <t>19.6</t>
    </r>
    <r>
      <rPr>
        <b/>
        <sz val="18"/>
        <rFont val="宋体"/>
        <charset val="134"/>
      </rPr>
      <t>万元用于脱贫户建设饲草料棚</t>
    </r>
    <r>
      <rPr>
        <b/>
        <sz val="18"/>
        <rFont val="Times New Roman"/>
        <charset val="134"/>
      </rPr>
      <t>98</t>
    </r>
    <r>
      <rPr>
        <b/>
        <sz val="18"/>
        <rFont val="宋体"/>
        <charset val="134"/>
      </rPr>
      <t>座，每座补助</t>
    </r>
    <r>
      <rPr>
        <b/>
        <sz val="18"/>
        <rFont val="Times New Roman"/>
        <charset val="134"/>
      </rPr>
      <t>2000</t>
    </r>
    <r>
      <rPr>
        <b/>
        <sz val="18"/>
        <rFont val="宋体"/>
        <charset val="134"/>
      </rPr>
      <t>元。</t>
    </r>
  </si>
  <si>
    <t>张家川镇饲草料棚建设到户补助项目</t>
  </si>
  <si>
    <r>
      <rPr>
        <sz val="18"/>
        <rFont val="宋体"/>
        <charset val="134"/>
      </rPr>
      <t>在张家川镇投入</t>
    </r>
    <r>
      <rPr>
        <sz val="18"/>
        <rFont val="Times New Roman"/>
        <charset val="134"/>
      </rPr>
      <t>1.2</t>
    </r>
    <r>
      <rPr>
        <sz val="18"/>
        <rFont val="宋体"/>
        <charset val="134"/>
      </rPr>
      <t>万元脱贫户建设饲草料棚</t>
    </r>
    <r>
      <rPr>
        <sz val="18"/>
        <rFont val="Times New Roman"/>
        <charset val="134"/>
      </rPr>
      <t>6</t>
    </r>
    <r>
      <rPr>
        <sz val="18"/>
        <rFont val="宋体"/>
        <charset val="134"/>
      </rPr>
      <t>座，每座补助</t>
    </r>
    <r>
      <rPr>
        <sz val="18"/>
        <rFont val="Times New Roman"/>
        <charset val="134"/>
      </rPr>
      <t>2000</t>
    </r>
    <r>
      <rPr>
        <sz val="18"/>
        <rFont val="宋体"/>
        <charset val="134"/>
      </rPr>
      <t>元。其中赵阳村</t>
    </r>
    <r>
      <rPr>
        <sz val="18"/>
        <rFont val="Times New Roman"/>
        <charset val="134"/>
      </rPr>
      <t>6</t>
    </r>
    <r>
      <rPr>
        <sz val="18"/>
        <rFont val="宋体"/>
        <charset val="134"/>
      </rPr>
      <t>户</t>
    </r>
    <r>
      <rPr>
        <sz val="18"/>
        <rFont val="Times New Roman"/>
        <charset val="134"/>
      </rPr>
      <t>6</t>
    </r>
    <r>
      <rPr>
        <sz val="18"/>
        <rFont val="宋体"/>
        <charset val="134"/>
      </rPr>
      <t>座。</t>
    </r>
  </si>
  <si>
    <t>有效提高农民养殖生产效率</t>
  </si>
  <si>
    <t>恭门镇饲草料棚建设到户补助项目</t>
  </si>
  <si>
    <r>
      <rPr>
        <sz val="18"/>
        <rFont val="宋体"/>
        <charset val="134"/>
      </rPr>
      <t>恭门镇共</t>
    </r>
    <r>
      <rPr>
        <sz val="18"/>
        <rFont val="Times New Roman"/>
        <charset val="134"/>
      </rPr>
      <t>11</t>
    </r>
    <r>
      <rPr>
        <sz val="18"/>
        <rFont val="宋体"/>
        <charset val="134"/>
      </rPr>
      <t>座。其中仁湾村</t>
    </r>
    <r>
      <rPr>
        <sz val="18"/>
        <rFont val="Times New Roman"/>
        <charset val="134"/>
      </rPr>
      <t>7</t>
    </r>
    <r>
      <rPr>
        <sz val="18"/>
        <rFont val="宋体"/>
        <charset val="134"/>
      </rPr>
      <t>户</t>
    </r>
    <r>
      <rPr>
        <sz val="18"/>
        <rFont val="Times New Roman"/>
        <charset val="134"/>
      </rPr>
      <t>7</t>
    </r>
    <r>
      <rPr>
        <sz val="18"/>
        <rFont val="宋体"/>
        <charset val="134"/>
      </rPr>
      <t>座。张巴村</t>
    </r>
    <r>
      <rPr>
        <sz val="18"/>
        <rFont val="Times New Roman"/>
        <charset val="134"/>
      </rPr>
      <t>2</t>
    </r>
    <r>
      <rPr>
        <sz val="18"/>
        <rFont val="宋体"/>
        <charset val="134"/>
      </rPr>
      <t>户</t>
    </r>
    <r>
      <rPr>
        <sz val="18"/>
        <rFont val="Times New Roman"/>
        <charset val="134"/>
      </rPr>
      <t>2</t>
    </r>
    <r>
      <rPr>
        <sz val="18"/>
        <rFont val="宋体"/>
        <charset val="134"/>
      </rPr>
      <t>座。海河村</t>
    </r>
    <r>
      <rPr>
        <sz val="18"/>
        <rFont val="Times New Roman"/>
        <charset val="134"/>
      </rPr>
      <t>2</t>
    </r>
    <r>
      <rPr>
        <sz val="18"/>
        <rFont val="宋体"/>
        <charset val="134"/>
      </rPr>
      <t>户</t>
    </r>
    <r>
      <rPr>
        <sz val="18"/>
        <rFont val="Times New Roman"/>
        <charset val="134"/>
      </rPr>
      <t>2</t>
    </r>
    <r>
      <rPr>
        <sz val="18"/>
        <rFont val="宋体"/>
        <charset val="134"/>
      </rPr>
      <t>座</t>
    </r>
  </si>
  <si>
    <t>刘堡镇饲草料棚建设到户补助项目</t>
  </si>
  <si>
    <r>
      <rPr>
        <sz val="18"/>
        <rFont val="宋体"/>
        <charset val="134"/>
      </rPr>
      <t>共计</t>
    </r>
    <r>
      <rPr>
        <sz val="18"/>
        <rFont val="Times New Roman"/>
        <charset val="134"/>
      </rPr>
      <t>3</t>
    </r>
    <r>
      <rPr>
        <sz val="18"/>
        <rFont val="宋体"/>
        <charset val="134"/>
      </rPr>
      <t>座，罗湾村</t>
    </r>
    <r>
      <rPr>
        <sz val="18"/>
        <rFont val="Times New Roman"/>
        <charset val="134"/>
      </rPr>
      <t>1</t>
    </r>
    <r>
      <rPr>
        <sz val="18"/>
        <rFont val="宋体"/>
        <charset val="134"/>
      </rPr>
      <t>个，王山村</t>
    </r>
    <r>
      <rPr>
        <sz val="18"/>
        <rFont val="Times New Roman"/>
        <charset val="134"/>
      </rPr>
      <t>2</t>
    </r>
    <r>
      <rPr>
        <sz val="18"/>
        <rFont val="宋体"/>
        <charset val="134"/>
      </rPr>
      <t>座，每座补助</t>
    </r>
    <r>
      <rPr>
        <sz val="18"/>
        <rFont val="Times New Roman"/>
        <charset val="134"/>
      </rPr>
      <t>0.2</t>
    </r>
    <r>
      <rPr>
        <sz val="18"/>
        <rFont val="宋体"/>
        <charset val="134"/>
      </rPr>
      <t>万元，共补助</t>
    </r>
    <r>
      <rPr>
        <sz val="18"/>
        <rFont val="Times New Roman"/>
        <charset val="134"/>
      </rPr>
      <t>0.6</t>
    </r>
    <r>
      <rPr>
        <sz val="18"/>
        <rFont val="宋体"/>
        <charset val="134"/>
      </rPr>
      <t>万元。</t>
    </r>
  </si>
  <si>
    <t>川王镇饲草料棚建设到户补助项目</t>
  </si>
  <si>
    <r>
      <rPr>
        <sz val="18"/>
        <rFont val="宋体"/>
        <charset val="134"/>
      </rPr>
      <t>在川王镇投入</t>
    </r>
    <r>
      <rPr>
        <sz val="18"/>
        <rFont val="Times New Roman"/>
        <charset val="134"/>
      </rPr>
      <t>4.8</t>
    </r>
    <r>
      <rPr>
        <sz val="18"/>
        <rFont val="宋体"/>
        <charset val="134"/>
      </rPr>
      <t>万元脱贫户建设饲草料棚</t>
    </r>
    <r>
      <rPr>
        <sz val="18"/>
        <rFont val="Times New Roman"/>
        <charset val="134"/>
      </rPr>
      <t>24</t>
    </r>
    <r>
      <rPr>
        <sz val="18"/>
        <rFont val="宋体"/>
        <charset val="134"/>
      </rPr>
      <t>座，每座补助</t>
    </r>
    <r>
      <rPr>
        <sz val="18"/>
        <rFont val="Times New Roman"/>
        <charset val="134"/>
      </rPr>
      <t>2000</t>
    </r>
    <r>
      <rPr>
        <sz val="18"/>
        <rFont val="宋体"/>
        <charset val="134"/>
      </rPr>
      <t>元。其中何湾村</t>
    </r>
    <r>
      <rPr>
        <sz val="18"/>
        <rFont val="Times New Roman"/>
        <charset val="134"/>
      </rPr>
      <t>14</t>
    </r>
    <r>
      <rPr>
        <sz val="18"/>
        <rFont val="宋体"/>
        <charset val="134"/>
      </rPr>
      <t>座，马达村</t>
    </r>
    <r>
      <rPr>
        <sz val="18"/>
        <rFont val="Times New Roman"/>
        <charset val="134"/>
      </rPr>
      <t>10</t>
    </r>
    <r>
      <rPr>
        <sz val="18"/>
        <rFont val="宋体"/>
        <charset val="134"/>
      </rPr>
      <t>座。</t>
    </r>
  </si>
  <si>
    <t>胡川镇饲草料棚建设到户补助项目</t>
  </si>
  <si>
    <r>
      <rPr>
        <sz val="18"/>
        <rFont val="宋体"/>
        <charset val="134"/>
      </rPr>
      <t>在胡川镇投入</t>
    </r>
    <r>
      <rPr>
        <sz val="18"/>
        <rFont val="Times New Roman"/>
        <charset val="134"/>
      </rPr>
      <t>2.6</t>
    </r>
    <r>
      <rPr>
        <sz val="18"/>
        <rFont val="宋体"/>
        <charset val="134"/>
      </rPr>
      <t>万元脱贫户建设饲草料棚</t>
    </r>
    <r>
      <rPr>
        <sz val="18"/>
        <rFont val="Times New Roman"/>
        <charset val="134"/>
      </rPr>
      <t>13</t>
    </r>
    <r>
      <rPr>
        <sz val="18"/>
        <rFont val="宋体"/>
        <charset val="134"/>
      </rPr>
      <t>座，每座补助</t>
    </r>
    <r>
      <rPr>
        <sz val="18"/>
        <rFont val="Times New Roman"/>
        <charset val="134"/>
      </rPr>
      <t>2000</t>
    </r>
    <r>
      <rPr>
        <sz val="18"/>
        <rFont val="宋体"/>
        <charset val="134"/>
      </rPr>
      <t>元。其中深坷村</t>
    </r>
    <r>
      <rPr>
        <sz val="18"/>
        <rFont val="Times New Roman"/>
        <charset val="134"/>
      </rPr>
      <t>6</t>
    </r>
    <r>
      <rPr>
        <sz val="18"/>
        <rFont val="宋体"/>
        <charset val="134"/>
      </rPr>
      <t>户</t>
    </r>
    <r>
      <rPr>
        <sz val="18"/>
        <rFont val="Times New Roman"/>
        <charset val="134"/>
      </rPr>
      <t>6</t>
    </r>
    <r>
      <rPr>
        <sz val="18"/>
        <rFont val="宋体"/>
        <charset val="134"/>
      </rPr>
      <t>座，阳山村</t>
    </r>
    <r>
      <rPr>
        <sz val="18"/>
        <rFont val="Times New Roman"/>
        <charset val="134"/>
      </rPr>
      <t>3</t>
    </r>
    <r>
      <rPr>
        <sz val="18"/>
        <rFont val="宋体"/>
        <charset val="134"/>
      </rPr>
      <t>户</t>
    </r>
    <r>
      <rPr>
        <sz val="18"/>
        <rFont val="Times New Roman"/>
        <charset val="134"/>
      </rPr>
      <t>3</t>
    </r>
    <r>
      <rPr>
        <sz val="18"/>
        <rFont val="宋体"/>
        <charset val="134"/>
      </rPr>
      <t>座，窑上村</t>
    </r>
    <r>
      <rPr>
        <sz val="18"/>
        <rFont val="Times New Roman"/>
        <charset val="134"/>
      </rPr>
      <t>3</t>
    </r>
    <r>
      <rPr>
        <sz val="18"/>
        <rFont val="宋体"/>
        <charset val="134"/>
      </rPr>
      <t>户</t>
    </r>
    <r>
      <rPr>
        <sz val="18"/>
        <rFont val="Times New Roman"/>
        <charset val="134"/>
      </rPr>
      <t>3</t>
    </r>
    <r>
      <rPr>
        <sz val="18"/>
        <rFont val="宋体"/>
        <charset val="134"/>
      </rPr>
      <t>座，后湾村</t>
    </r>
    <r>
      <rPr>
        <sz val="18"/>
        <rFont val="Times New Roman"/>
        <charset val="134"/>
      </rPr>
      <t>1</t>
    </r>
    <r>
      <rPr>
        <sz val="18"/>
        <rFont val="宋体"/>
        <charset val="134"/>
      </rPr>
      <t>户</t>
    </r>
    <r>
      <rPr>
        <sz val="18"/>
        <rFont val="Times New Roman"/>
        <charset val="134"/>
      </rPr>
      <t>1</t>
    </r>
    <r>
      <rPr>
        <sz val="18"/>
        <rFont val="宋体"/>
        <charset val="134"/>
      </rPr>
      <t>座。</t>
    </r>
  </si>
  <si>
    <t>马鹿镇饲草料棚建设到户补助项目</t>
  </si>
  <si>
    <r>
      <rPr>
        <sz val="18"/>
        <rFont val="宋体"/>
        <charset val="134"/>
      </rPr>
      <t>马鹿镇投入</t>
    </r>
    <r>
      <rPr>
        <sz val="18"/>
        <rFont val="Times New Roman"/>
        <charset val="134"/>
      </rPr>
      <t>0.2</t>
    </r>
    <r>
      <rPr>
        <sz val="18"/>
        <rFont val="宋体"/>
        <charset val="134"/>
      </rPr>
      <t>万元为</t>
    </r>
    <r>
      <rPr>
        <sz val="18"/>
        <rFont val="Times New Roman"/>
        <charset val="134"/>
      </rPr>
      <t>1</t>
    </r>
    <r>
      <rPr>
        <sz val="18"/>
        <rFont val="宋体"/>
        <charset val="134"/>
      </rPr>
      <t>村</t>
    </r>
    <r>
      <rPr>
        <sz val="18"/>
        <rFont val="Times New Roman"/>
        <charset val="134"/>
      </rPr>
      <t>1</t>
    </r>
    <r>
      <rPr>
        <sz val="18"/>
        <rFont val="宋体"/>
        <charset val="134"/>
      </rPr>
      <t>户脱贫户建设饲草料棚</t>
    </r>
    <r>
      <rPr>
        <sz val="18"/>
        <rFont val="Times New Roman"/>
        <charset val="134"/>
      </rPr>
      <t>1</t>
    </r>
    <r>
      <rPr>
        <sz val="18"/>
        <rFont val="宋体"/>
        <charset val="134"/>
      </rPr>
      <t>座，每座补助</t>
    </r>
    <r>
      <rPr>
        <sz val="18"/>
        <rFont val="Times New Roman"/>
        <charset val="134"/>
      </rPr>
      <t>2000</t>
    </r>
    <r>
      <rPr>
        <sz val="18"/>
        <rFont val="宋体"/>
        <charset val="134"/>
      </rPr>
      <t>元。其中牌楼村</t>
    </r>
    <r>
      <rPr>
        <sz val="18"/>
        <rFont val="Times New Roman"/>
        <charset val="134"/>
      </rPr>
      <t>1</t>
    </r>
    <r>
      <rPr>
        <sz val="18"/>
        <rFont val="宋体"/>
        <charset val="134"/>
      </rPr>
      <t>户</t>
    </r>
    <r>
      <rPr>
        <sz val="18"/>
        <rFont val="Times New Roman"/>
        <charset val="134"/>
      </rPr>
      <t>1</t>
    </r>
    <r>
      <rPr>
        <sz val="18"/>
        <rFont val="宋体"/>
        <charset val="134"/>
      </rPr>
      <t>座。</t>
    </r>
  </si>
  <si>
    <t>平安乡饲草料棚建设到户补助项目</t>
  </si>
  <si>
    <r>
      <rPr>
        <sz val="18"/>
        <rFont val="宋体"/>
        <charset val="134"/>
      </rPr>
      <t>在平安乡投入</t>
    </r>
    <r>
      <rPr>
        <sz val="18"/>
        <rFont val="Times New Roman"/>
        <charset val="134"/>
      </rPr>
      <t>0.2</t>
    </r>
    <r>
      <rPr>
        <sz val="18"/>
        <rFont val="宋体"/>
        <charset val="134"/>
      </rPr>
      <t>万元脱贫户建设饲草料棚</t>
    </r>
    <r>
      <rPr>
        <sz val="18"/>
        <rFont val="Times New Roman"/>
        <charset val="134"/>
      </rPr>
      <t>1</t>
    </r>
    <r>
      <rPr>
        <sz val="18"/>
        <rFont val="宋体"/>
        <charset val="134"/>
      </rPr>
      <t>座，每座补助</t>
    </r>
    <r>
      <rPr>
        <sz val="18"/>
        <rFont val="Times New Roman"/>
        <charset val="134"/>
      </rPr>
      <t>2000</t>
    </r>
    <r>
      <rPr>
        <sz val="18"/>
        <rFont val="宋体"/>
        <charset val="134"/>
      </rPr>
      <t>元。其中磨马村</t>
    </r>
    <r>
      <rPr>
        <sz val="18"/>
        <rFont val="Times New Roman"/>
        <charset val="134"/>
      </rPr>
      <t>1</t>
    </r>
    <r>
      <rPr>
        <sz val="18"/>
        <rFont val="宋体"/>
        <charset val="134"/>
      </rPr>
      <t>户</t>
    </r>
    <r>
      <rPr>
        <sz val="18"/>
        <rFont val="Times New Roman"/>
        <charset val="134"/>
      </rPr>
      <t>1</t>
    </r>
    <r>
      <rPr>
        <sz val="18"/>
        <rFont val="宋体"/>
        <charset val="134"/>
      </rPr>
      <t>座。</t>
    </r>
  </si>
  <si>
    <t>闫家乡饲草料棚建设到户补助项目</t>
  </si>
  <si>
    <r>
      <rPr>
        <sz val="18"/>
        <rFont val="宋体"/>
        <charset val="134"/>
      </rPr>
      <t>闫家乡投入</t>
    </r>
    <r>
      <rPr>
        <sz val="18"/>
        <rFont val="Times New Roman"/>
        <charset val="134"/>
      </rPr>
      <t>3.8</t>
    </r>
    <r>
      <rPr>
        <sz val="18"/>
        <rFont val="宋体"/>
        <charset val="134"/>
      </rPr>
      <t>万元脱贫户建设饲草料棚</t>
    </r>
    <r>
      <rPr>
        <sz val="18"/>
        <rFont val="Times New Roman"/>
        <charset val="134"/>
      </rPr>
      <t>19</t>
    </r>
    <r>
      <rPr>
        <sz val="18"/>
        <rFont val="宋体"/>
        <charset val="134"/>
      </rPr>
      <t>座，每座补助</t>
    </r>
    <r>
      <rPr>
        <sz val="18"/>
        <rFont val="Times New Roman"/>
        <charset val="134"/>
      </rPr>
      <t>2000</t>
    </r>
    <r>
      <rPr>
        <sz val="18"/>
        <rFont val="宋体"/>
        <charset val="134"/>
      </rPr>
      <t>元。其中操场村</t>
    </r>
    <r>
      <rPr>
        <sz val="18"/>
        <rFont val="Times New Roman"/>
        <charset val="134"/>
      </rPr>
      <t>1</t>
    </r>
    <r>
      <rPr>
        <sz val="18"/>
        <rFont val="宋体"/>
        <charset val="134"/>
      </rPr>
      <t>户</t>
    </r>
    <r>
      <rPr>
        <sz val="18"/>
        <rFont val="Times New Roman"/>
        <charset val="134"/>
      </rPr>
      <t>1</t>
    </r>
    <r>
      <rPr>
        <sz val="18"/>
        <rFont val="宋体"/>
        <charset val="134"/>
      </rPr>
      <t>座，草川梁村</t>
    </r>
    <r>
      <rPr>
        <sz val="18"/>
        <rFont val="Times New Roman"/>
        <charset val="134"/>
      </rPr>
      <t>13</t>
    </r>
    <r>
      <rPr>
        <sz val="18"/>
        <rFont val="宋体"/>
        <charset val="134"/>
      </rPr>
      <t>户</t>
    </r>
    <r>
      <rPr>
        <sz val="18"/>
        <rFont val="Times New Roman"/>
        <charset val="134"/>
      </rPr>
      <t>13</t>
    </r>
    <r>
      <rPr>
        <sz val="18"/>
        <rFont val="宋体"/>
        <charset val="134"/>
      </rPr>
      <t>座，朝阳村</t>
    </r>
    <r>
      <rPr>
        <sz val="18"/>
        <rFont val="Times New Roman"/>
        <charset val="134"/>
      </rPr>
      <t>5</t>
    </r>
    <r>
      <rPr>
        <sz val="18"/>
        <rFont val="宋体"/>
        <charset val="134"/>
      </rPr>
      <t>户</t>
    </r>
    <r>
      <rPr>
        <sz val="18"/>
        <rFont val="Times New Roman"/>
        <charset val="134"/>
      </rPr>
      <t>5</t>
    </r>
    <r>
      <rPr>
        <sz val="18"/>
        <rFont val="宋体"/>
        <charset val="134"/>
      </rPr>
      <t>座。</t>
    </r>
  </si>
  <si>
    <t>连五乡饲草料棚建设到户补助项目</t>
  </si>
  <si>
    <r>
      <rPr>
        <sz val="18"/>
        <rFont val="宋体"/>
        <charset val="134"/>
      </rPr>
      <t>连五乡投入</t>
    </r>
    <r>
      <rPr>
        <sz val="18"/>
        <rFont val="Times New Roman"/>
        <charset val="134"/>
      </rPr>
      <t>4</t>
    </r>
    <r>
      <rPr>
        <sz val="18"/>
        <rFont val="宋体"/>
        <charset val="134"/>
      </rPr>
      <t>万元脱贫户建设饲草料棚</t>
    </r>
    <r>
      <rPr>
        <sz val="18"/>
        <rFont val="Times New Roman"/>
        <charset val="134"/>
      </rPr>
      <t>20</t>
    </r>
    <r>
      <rPr>
        <sz val="18"/>
        <rFont val="宋体"/>
        <charset val="134"/>
      </rPr>
      <t>座，每座补助</t>
    </r>
    <r>
      <rPr>
        <sz val="18"/>
        <rFont val="Times New Roman"/>
        <charset val="134"/>
      </rPr>
      <t>200</t>
    </r>
    <r>
      <rPr>
        <sz val="18"/>
        <rFont val="宋体"/>
        <charset val="134"/>
      </rPr>
      <t>元。其中高庄村</t>
    </r>
    <r>
      <rPr>
        <sz val="18"/>
        <rFont val="Times New Roman"/>
        <charset val="134"/>
      </rPr>
      <t>8</t>
    </r>
    <r>
      <rPr>
        <sz val="18"/>
        <rFont val="宋体"/>
        <charset val="134"/>
      </rPr>
      <t>户</t>
    </r>
    <r>
      <rPr>
        <sz val="18"/>
        <rFont val="Times New Roman"/>
        <charset val="134"/>
      </rPr>
      <t>8</t>
    </r>
    <r>
      <rPr>
        <sz val="18"/>
        <rFont val="宋体"/>
        <charset val="134"/>
      </rPr>
      <t>座，连五村</t>
    </r>
    <r>
      <rPr>
        <sz val="18"/>
        <rFont val="Times New Roman"/>
        <charset val="134"/>
      </rPr>
      <t>12</t>
    </r>
    <r>
      <rPr>
        <sz val="18"/>
        <rFont val="宋体"/>
        <charset val="134"/>
      </rPr>
      <t>户</t>
    </r>
    <r>
      <rPr>
        <sz val="18"/>
        <rFont val="Times New Roman"/>
        <charset val="134"/>
      </rPr>
      <t>12</t>
    </r>
    <r>
      <rPr>
        <sz val="18"/>
        <rFont val="宋体"/>
        <charset val="134"/>
      </rPr>
      <t>座。</t>
    </r>
  </si>
  <si>
    <t>（三）</t>
  </si>
  <si>
    <t>其他</t>
  </si>
  <si>
    <t>共计投资548.77万元用于农业产业发展其他方面。</t>
  </si>
  <si>
    <t>产业砂砾路建设项目</t>
  </si>
  <si>
    <t>投资548.77万元用于实施产业砂砾路25.21公里。</t>
  </si>
  <si>
    <t>马鹿镇宝坪村产业砂砾路建设项目</t>
  </si>
  <si>
    <t>2024.04-2024.10</t>
  </si>
  <si>
    <t>马鹿镇宝坪村</t>
  </si>
  <si>
    <t>新建关山沟至老爷岭产业砂砾路11.51公里。</t>
  </si>
  <si>
    <t>发展乡村旅游，兼顾森林防火，带动旅游产业发展，提升应急救援能力。</t>
  </si>
  <si>
    <t>带动沿线群众就业，增加农户工资性收入。</t>
  </si>
  <si>
    <t>交通运输局</t>
  </si>
  <si>
    <t>苏永平</t>
  </si>
  <si>
    <t>交通运输事务服务中心</t>
  </si>
  <si>
    <t>杨光</t>
  </si>
  <si>
    <t>马鹿镇花园村产业砂砾路建设项目</t>
  </si>
  <si>
    <t>马鹿镇花园村</t>
  </si>
  <si>
    <t>新建南沟至万树谷产业砂砾路13.7公里。</t>
  </si>
  <si>
    <t>二</t>
  </si>
  <si>
    <t>农村基础设施建设方面</t>
  </si>
  <si>
    <t>共计投资2822.00万元用于农村基础设施建设。</t>
  </si>
  <si>
    <t>安全饮水</t>
  </si>
  <si>
    <r>
      <rPr>
        <b/>
        <sz val="18"/>
        <rFont val="宋体"/>
        <charset val="134"/>
      </rPr>
      <t>投资</t>
    </r>
    <r>
      <rPr>
        <b/>
        <sz val="18"/>
        <rFont val="Times New Roman"/>
        <charset val="134"/>
      </rPr>
      <t>2822.00</t>
    </r>
    <r>
      <rPr>
        <b/>
        <sz val="18"/>
        <rFont val="宋体"/>
        <charset val="134"/>
      </rPr>
      <t>万元用于实施农村安全饮水项目。</t>
    </r>
  </si>
  <si>
    <t>张家川县中西部城乡供水水源保障工程</t>
  </si>
  <si>
    <t>续建</t>
  </si>
  <si>
    <t>2022-2025</t>
  </si>
  <si>
    <t>恭门镇付川村、平安乡磨马村等</t>
  </si>
  <si>
    <r>
      <rPr>
        <sz val="18"/>
        <rFont val="宋体"/>
        <charset val="134"/>
      </rPr>
      <t>修建沉砂池</t>
    </r>
    <r>
      <rPr>
        <sz val="18"/>
        <rFont val="Times New Roman"/>
        <charset val="134"/>
      </rPr>
      <t>1</t>
    </r>
    <r>
      <rPr>
        <sz val="18"/>
        <rFont val="宋体"/>
        <charset val="134"/>
      </rPr>
      <t>座，输水线路</t>
    </r>
    <r>
      <rPr>
        <sz val="18"/>
        <rFont val="Times New Roman"/>
        <charset val="134"/>
      </rPr>
      <t xml:space="preserve"> 8230.0m</t>
    </r>
    <r>
      <rPr>
        <sz val="18"/>
        <rFont val="宋体"/>
        <charset val="134"/>
      </rPr>
      <t>，架设</t>
    </r>
    <r>
      <rPr>
        <sz val="18"/>
        <rFont val="Times New Roman"/>
        <charset val="134"/>
      </rPr>
      <t xml:space="preserve"> 10kV </t>
    </r>
    <r>
      <rPr>
        <sz val="18"/>
        <rFont val="宋体"/>
        <charset val="134"/>
      </rPr>
      <t>供电线路</t>
    </r>
    <r>
      <rPr>
        <sz val="18"/>
        <rFont val="Times New Roman"/>
        <charset val="134"/>
      </rPr>
      <t xml:space="preserve"> 5.56km</t>
    </r>
    <r>
      <rPr>
        <sz val="18"/>
        <rFont val="宋体"/>
        <charset val="134"/>
      </rPr>
      <t>、通信线路工程信息化光缆</t>
    </r>
    <r>
      <rPr>
        <sz val="18"/>
        <rFont val="Times New Roman"/>
        <charset val="134"/>
      </rPr>
      <t xml:space="preserve"> 9.73km</t>
    </r>
    <r>
      <rPr>
        <sz val="18"/>
        <rFont val="宋体"/>
        <charset val="134"/>
      </rPr>
      <t>。</t>
    </r>
  </si>
  <si>
    <r>
      <rPr>
        <sz val="18"/>
        <rFont val="宋体"/>
        <charset val="134"/>
      </rPr>
      <t>为东峡水库补水，提高东峡水库供水能力，缓解东峡水库供水范围内的周边乡镇生活供水压力，提高乡村供水效率，供水范围包括渠子梁、平安梁、刘堡梁、城区供水共四处工程，涉及张家川</t>
    </r>
    <r>
      <rPr>
        <sz val="18"/>
        <rFont val="Times New Roman"/>
        <charset val="134"/>
      </rPr>
      <t>11</t>
    </r>
    <r>
      <rPr>
        <sz val="18"/>
        <rFont val="宋体"/>
        <charset val="134"/>
      </rPr>
      <t>个乡镇农村</t>
    </r>
    <r>
      <rPr>
        <sz val="18"/>
        <rFont val="Times New Roman"/>
        <charset val="134"/>
      </rPr>
      <t>158</t>
    </r>
    <r>
      <rPr>
        <sz val="18"/>
        <rFont val="宋体"/>
        <charset val="134"/>
      </rPr>
      <t>个行政村</t>
    </r>
    <r>
      <rPr>
        <sz val="18"/>
        <rFont val="Times New Roman"/>
        <charset val="134"/>
      </rPr>
      <t>34265</t>
    </r>
    <r>
      <rPr>
        <sz val="18"/>
        <rFont val="宋体"/>
        <charset val="134"/>
      </rPr>
      <t>户</t>
    </r>
    <r>
      <rPr>
        <sz val="18"/>
        <rFont val="Times New Roman"/>
        <charset val="134"/>
      </rPr>
      <t>173021</t>
    </r>
    <r>
      <rPr>
        <sz val="18"/>
        <rFont val="宋体"/>
        <charset val="134"/>
      </rPr>
      <t>人。</t>
    </r>
  </si>
  <si>
    <t>县水务局</t>
  </si>
  <si>
    <t>麻智斌</t>
  </si>
  <si>
    <t>张家川县农村供水工程管理站</t>
  </si>
  <si>
    <t>黄军军</t>
  </si>
  <si>
    <t>张家川镇应急水源保障项目</t>
  </si>
  <si>
    <t>张家川镇崔家村等6村</t>
  </si>
  <si>
    <t>新建大口井7眼，安装200QJ10-65型潜水泵7台套。新建泵站控制室3座，机电设备及自动化管理系统一整套，埋设各类输水管道5.4km，各类阀门井21座，输配电线路4km。总投资822万元。</t>
  </si>
  <si>
    <t>甘财振兴[2024]9号89.98万元；
甘财振兴[2024]10号732.03万元</t>
  </si>
  <si>
    <t>缓解张家川镇崔家村、下仁村、上磨村、东关村、西街村、西窑村的用水紧张问题。</t>
  </si>
  <si>
    <t>张家川县水利工程建设服务中心</t>
  </si>
  <si>
    <t>马玉祥</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</si>
</sst>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00_ "/>
    <numFmt numFmtId="178" formatCode="0.0000_ "/>
    <numFmt numFmtId="179" formatCode="0_ "/>
    <numFmt numFmtId="180" formatCode="0_);[Red]\(0\)"/>
    <numFmt numFmtId="181" formatCode="\(#\)"/>
    <numFmt numFmtId="182" formatCode="0.0_ "/>
    <numFmt numFmtId="183" formatCode="0.000_);[Red]\(0.000\)"/>
    <numFmt numFmtId="184" formatCode="0.00_);[Red]\(0.00\)"/>
    <numFmt numFmtId="185" formatCode="0.0000_);[Red]\(0.0000\)"/>
    <numFmt numFmtId="186" formatCode="#,##0.0000_ "/>
    <numFmt numFmtId="187" formatCode="&quot;新&quot;&quot;建&quot;&quot;养&quot;&quot;殖&quot;&quot;产&quot;&quot;业&quot;&quot;沥&quot;&quot;青&quot;&quot;道&quot;&quot;路&quot;0.00&quot;公&quot;&quot;里&quot;"/>
    <numFmt numFmtId="188" formatCode="&quot;新&quot;&quot;建&quot;&quot;产&quot;&quot;业&quot;&quot;砂&quot;&quot;砾&quot;&quot;路&quot;0.00&quot;公&quot;&quot;里&quot;"/>
  </numFmts>
  <fonts count="49">
    <font>
      <sz val="11"/>
      <color theme="1"/>
      <name val="宋体"/>
      <charset val="134"/>
      <scheme val="minor"/>
    </font>
    <font>
      <sz val="11"/>
      <name val="Times New Roman"/>
      <charset val="134"/>
    </font>
    <font>
      <sz val="72"/>
      <name val="Times New Roman"/>
      <charset val="134"/>
    </font>
    <font>
      <b/>
      <sz val="20"/>
      <name val="Times New Roman"/>
      <charset val="134"/>
    </font>
    <font>
      <sz val="20"/>
      <name val="Times New Roman"/>
      <charset val="134"/>
    </font>
    <font>
      <sz val="18"/>
      <name val="Times New Roman"/>
      <charset val="134"/>
    </font>
    <font>
      <b/>
      <sz val="18"/>
      <name val="Times New Roman"/>
      <charset val="134"/>
    </font>
    <font>
      <sz val="9"/>
      <name val="宋体"/>
      <charset val="134"/>
    </font>
    <font>
      <sz val="16"/>
      <name val="黑体"/>
      <charset val="134"/>
    </font>
    <font>
      <sz val="16"/>
      <name val="Times New Roman"/>
      <charset val="134"/>
    </font>
    <font>
      <sz val="72"/>
      <name val="方正小标宋简体"/>
      <charset val="134"/>
    </font>
    <font>
      <b/>
      <sz val="18"/>
      <name val="黑体"/>
      <charset val="134"/>
    </font>
    <font>
      <b/>
      <sz val="20"/>
      <name val="宋体"/>
      <charset val="134"/>
    </font>
    <font>
      <b/>
      <sz val="20"/>
      <name val="黑体"/>
      <charset val="134"/>
    </font>
    <font>
      <b/>
      <sz val="18"/>
      <name val="宋体"/>
      <charset val="134"/>
    </font>
    <font>
      <b/>
      <sz val="18"/>
      <name val="Calibri"/>
      <charset val="134"/>
    </font>
    <font>
      <sz val="18"/>
      <name val="宋体"/>
      <charset val="134"/>
    </font>
    <font>
      <sz val="9"/>
      <name val="黑体"/>
      <charset val="134"/>
    </font>
    <font>
      <sz val="22"/>
      <name val="方正小标宋简体"/>
      <charset val="134"/>
    </font>
    <font>
      <b/>
      <sz val="18"/>
      <color theme="1"/>
      <name val="黑体"/>
      <charset val="134"/>
    </font>
    <font>
      <sz val="18"/>
      <color theme="1"/>
      <name val="宋体"/>
      <charset val="134"/>
      <scheme val="minor"/>
    </font>
    <font>
      <sz val="18"/>
      <name val="黑体"/>
      <charset val="134"/>
    </font>
    <font>
      <sz val="20"/>
      <color theme="1"/>
      <name val="宋体"/>
      <charset val="134"/>
      <scheme val="minor"/>
    </font>
    <font>
      <sz val="16"/>
      <name val="宋体"/>
      <charset val="134"/>
    </font>
    <font>
      <b/>
      <sz val="20"/>
      <color theme="1"/>
      <name val="宋体"/>
      <charset val="134"/>
      <scheme val="minor"/>
    </font>
    <font>
      <sz val="20"/>
      <name val="宋体"/>
      <charset val="134"/>
    </font>
    <font>
      <b/>
      <sz val="18"/>
      <color theme="1"/>
      <name val="宋体"/>
      <charset val="134"/>
      <scheme val="minor"/>
    </font>
    <font>
      <b/>
      <sz val="16"/>
      <color theme="1"/>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6" fillId="0" borderId="0" applyNumberFormat="0" applyFill="0" applyBorder="0" applyAlignment="0" applyProtection="0">
      <alignment vertical="center"/>
    </xf>
    <xf numFmtId="0" fontId="37" fillId="4" borderId="12" applyNumberFormat="0" applyAlignment="0" applyProtection="0">
      <alignment vertical="center"/>
    </xf>
    <xf numFmtId="0" fontId="38" fillId="5" borderId="13" applyNumberFormat="0" applyAlignment="0" applyProtection="0">
      <alignment vertical="center"/>
    </xf>
    <xf numFmtId="0" fontId="39" fillId="5" borderId="12" applyNumberFormat="0" applyAlignment="0" applyProtection="0">
      <alignment vertical="center"/>
    </xf>
    <xf numFmtId="0" fontId="40" fillId="6" borderId="14" applyNumberFormat="0" applyAlignment="0" applyProtection="0">
      <alignment vertical="center"/>
    </xf>
    <xf numFmtId="0" fontId="41" fillId="0" borderId="15" applyNumberFormat="0" applyFill="0" applyAlignment="0" applyProtection="0">
      <alignment vertical="center"/>
    </xf>
    <xf numFmtId="0" fontId="42" fillId="0" borderId="16"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alignment vertical="center"/>
    </xf>
    <xf numFmtId="176" fontId="48" fillId="0" borderId="0">
      <alignment vertical="center"/>
    </xf>
    <xf numFmtId="0" fontId="48" fillId="0" borderId="0">
      <alignment vertical="center"/>
    </xf>
    <xf numFmtId="0" fontId="48" fillId="0" borderId="0">
      <alignment vertical="center"/>
    </xf>
    <xf numFmtId="176" fontId="48" fillId="0" borderId="0">
      <alignment vertical="center"/>
    </xf>
    <xf numFmtId="0" fontId="0" fillId="0" borderId="0">
      <alignment vertical="center"/>
    </xf>
    <xf numFmtId="0" fontId="48" fillId="0" borderId="0">
      <alignment vertical="top"/>
      <protection locked="0"/>
    </xf>
  </cellStyleXfs>
  <cellXfs count="170">
    <xf numFmtId="0" fontId="0" fillId="0" borderId="0" xfId="0">
      <alignment vertical="center"/>
    </xf>
    <xf numFmtId="0" fontId="1" fillId="0" borderId="0" xfId="0" applyFont="1" applyFill="1" applyBorder="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54" applyFont="1" applyFill="1" applyAlignment="1">
      <alignment vertical="center"/>
    </xf>
    <xf numFmtId="0" fontId="5" fillId="0" borderId="0" xfId="54" applyFont="1" applyFill="1" applyAlignment="1">
      <alignment vertical="center"/>
    </xf>
    <xf numFmtId="0" fontId="6" fillId="0" borderId="0" xfId="0" applyFont="1" applyFill="1">
      <alignment vertical="center"/>
    </xf>
    <xf numFmtId="0" fontId="5" fillId="0" borderId="0" xfId="0" applyFont="1" applyFill="1" applyBorder="1" applyAlignment="1">
      <alignment vertical="center"/>
    </xf>
    <xf numFmtId="0" fontId="5"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justify" vertical="center"/>
    </xf>
    <xf numFmtId="177" fontId="1" fillId="0" borderId="0" xfId="0" applyNumberFormat="1" applyFont="1" applyFill="1" applyAlignment="1">
      <alignment horizontal="center" vertical="center"/>
    </xf>
    <xf numFmtId="177" fontId="1" fillId="0" borderId="0" xfId="0" applyNumberFormat="1" applyFont="1" applyFill="1" applyBorder="1" applyAlignment="1">
      <alignment horizontal="center" vertical="center"/>
    </xf>
    <xf numFmtId="0" fontId="1" fillId="0" borderId="0" xfId="0" applyFont="1" applyFill="1" applyAlignment="1">
      <alignment horizontal="center" vertical="center"/>
    </xf>
    <xf numFmtId="0" fontId="7" fillId="0" borderId="0" xfId="54"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1" fillId="0" borderId="0" xfId="0" applyFont="1" applyFill="1" applyBorder="1" applyAlignment="1">
      <alignment horizontal="justify" vertical="center"/>
    </xf>
    <xf numFmtId="0" fontId="10"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177" fontId="2" fillId="0" borderId="0" xfId="0" applyNumberFormat="1" applyFont="1" applyFill="1" applyAlignment="1">
      <alignment horizontal="center" vertical="center" wrapText="1"/>
    </xf>
    <xf numFmtId="177" fontId="2" fillId="0" borderId="0" xfId="0" applyNumberFormat="1" applyFont="1" applyFill="1" applyBorder="1" applyAlignment="1">
      <alignment horizontal="center" vertical="center" wrapText="1"/>
    </xf>
    <xf numFmtId="0" fontId="11" fillId="0" borderId="1" xfId="54" applyNumberFormat="1" applyFont="1" applyFill="1" applyBorder="1" applyAlignment="1">
      <alignment horizontal="center" vertical="center" wrapText="1"/>
    </xf>
    <xf numFmtId="177" fontId="11" fillId="0" borderId="1" xfId="54" applyNumberFormat="1" applyFont="1" applyFill="1" applyBorder="1" applyAlignment="1">
      <alignment horizontal="center" vertical="center" wrapText="1"/>
    </xf>
    <xf numFmtId="0" fontId="12" fillId="0" borderId="1" xfId="0" applyFont="1" applyFill="1" applyBorder="1" applyAlignment="1">
      <alignment horizontal="centerContinuous" vertical="center" wrapText="1"/>
    </xf>
    <xf numFmtId="0" fontId="13" fillId="0" borderId="1" xfId="0" applyFont="1" applyFill="1" applyBorder="1" applyAlignment="1">
      <alignment horizontal="centerContinuous" vertical="center" wrapText="1"/>
    </xf>
    <xf numFmtId="177" fontId="3" fillId="0" borderId="1"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178" fontId="6" fillId="0" borderId="2"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0" fontId="14" fillId="0" borderId="2" xfId="0" applyFont="1" applyFill="1" applyBorder="1" applyAlignment="1">
      <alignment horizontal="justify" vertical="center" wrapText="1"/>
    </xf>
    <xf numFmtId="177" fontId="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179" fontId="15" fillId="0" borderId="1" xfId="0" applyNumberFormat="1" applyFont="1" applyFill="1" applyBorder="1" applyAlignment="1">
      <alignment horizontal="center" vertical="center"/>
    </xf>
    <xf numFmtId="180" fontId="14" fillId="0" borderId="1" xfId="0" applyNumberFormat="1" applyFont="1" applyFill="1" applyBorder="1" applyAlignment="1">
      <alignment horizontal="justify" vertical="center" wrapText="1"/>
    </xf>
    <xf numFmtId="180" fontId="6"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xf>
    <xf numFmtId="181" fontId="5" fillId="0" borderId="1" xfId="0" applyNumberFormat="1"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80" fontId="16" fillId="0" borderId="1" xfId="0" applyNumberFormat="1" applyFont="1" applyFill="1" applyBorder="1" applyAlignment="1">
      <alignment horizontal="justify" vertical="center" wrapText="1"/>
    </xf>
    <xf numFmtId="177" fontId="5" fillId="0"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left" vertical="center" wrapText="1"/>
    </xf>
    <xf numFmtId="180"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82" fontId="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7" fillId="0" borderId="0" xfId="54" applyNumberFormat="1" applyFont="1" applyFill="1" applyBorder="1" applyAlignment="1">
      <alignment horizontal="center" vertical="center" wrapText="1"/>
    </xf>
    <xf numFmtId="0" fontId="1" fillId="0" borderId="0" xfId="0" applyFont="1" applyFill="1" applyBorder="1" applyAlignment="1">
      <alignment vertical="center"/>
    </xf>
    <xf numFmtId="0" fontId="18" fillId="0" borderId="0" xfId="54" applyNumberFormat="1" applyFont="1" applyFill="1" applyBorder="1" applyAlignment="1">
      <alignment horizontal="center" vertical="center" wrapText="1"/>
    </xf>
    <xf numFmtId="0" fontId="11" fillId="2" borderId="1" xfId="54" applyNumberFormat="1" applyFont="1" applyFill="1" applyBorder="1" applyAlignment="1">
      <alignment horizontal="center" vertical="center" wrapText="1"/>
    </xf>
    <xf numFmtId="0" fontId="11" fillId="0" borderId="3" xfId="54" applyNumberFormat="1" applyFont="1" applyFill="1" applyBorder="1" applyAlignment="1">
      <alignment horizontal="center" vertical="center" wrapText="1"/>
    </xf>
    <xf numFmtId="0" fontId="11" fillId="2" borderId="4" xfId="54" applyNumberFormat="1" applyFont="1" applyFill="1" applyBorder="1" applyAlignment="1">
      <alignment horizontal="center" vertical="center" wrapText="1"/>
    </xf>
    <xf numFmtId="0" fontId="11" fillId="2" borderId="5" xfId="54" applyNumberFormat="1" applyFont="1" applyFill="1" applyBorder="1" applyAlignment="1">
      <alignment horizontal="center" vertical="center" wrapText="1"/>
    </xf>
    <xf numFmtId="0" fontId="11" fillId="2" borderId="6" xfId="54" applyNumberFormat="1" applyFont="1" applyFill="1" applyBorder="1" applyAlignment="1">
      <alignment horizontal="center" vertical="center" wrapText="1"/>
    </xf>
    <xf numFmtId="0" fontId="11" fillId="2" borderId="2" xfId="54" applyNumberFormat="1" applyFont="1" applyFill="1" applyBorder="1" applyAlignment="1">
      <alignment horizontal="center" vertical="center" wrapText="1"/>
    </xf>
    <xf numFmtId="0" fontId="19" fillId="0" borderId="1" xfId="54"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0" fontId="17" fillId="0" borderId="1" xfId="54" applyNumberFormat="1" applyFont="1" applyFill="1" applyBorder="1" applyAlignment="1">
      <alignment horizontal="center" vertical="center" wrapText="1"/>
    </xf>
    <xf numFmtId="180" fontId="3" fillId="0" borderId="7"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183" fontId="6" fillId="0" borderId="1" xfId="0" applyNumberFormat="1" applyFont="1" applyFill="1" applyBorder="1" applyAlignment="1">
      <alignment horizontal="center" vertical="center" wrapText="1"/>
    </xf>
    <xf numFmtId="183" fontId="6" fillId="0" borderId="7"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180" fontId="6" fillId="0" borderId="7"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54" applyNumberFormat="1" applyFont="1" applyFill="1" applyBorder="1" applyAlignment="1">
      <alignment horizontal="center" vertical="center" wrapText="1"/>
    </xf>
    <xf numFmtId="180" fontId="6" fillId="0" borderId="7" xfId="0" applyNumberFormat="1" applyFont="1" applyFill="1" applyBorder="1" applyAlignment="1">
      <alignment horizontal="justify" vertical="center" wrapText="1"/>
    </xf>
    <xf numFmtId="180" fontId="6" fillId="0" borderId="1" xfId="0" applyNumberFormat="1"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77" fontId="16" fillId="0" borderId="1" xfId="54" applyNumberFormat="1" applyFont="1" applyFill="1" applyBorder="1" applyAlignment="1" applyProtection="1">
      <alignment horizontal="center" vertical="center" wrapText="1"/>
    </xf>
    <xf numFmtId="0" fontId="16" fillId="0" borderId="7" xfId="54" applyNumberFormat="1" applyFont="1" applyFill="1" applyBorder="1" applyAlignment="1" applyProtection="1">
      <alignment horizontal="justify" vertical="center" wrapText="1"/>
    </xf>
    <xf numFmtId="180"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6" fillId="0" borderId="7" xfId="0" applyFont="1" applyFill="1" applyBorder="1" applyAlignment="1">
      <alignment horizontal="justify" vertical="center" wrapText="1"/>
    </xf>
    <xf numFmtId="180" fontId="16" fillId="0" borderId="7" xfId="0" applyNumberFormat="1" applyFont="1" applyFill="1" applyBorder="1" applyAlignment="1">
      <alignment horizontal="justify" vertical="center" wrapText="1"/>
    </xf>
    <xf numFmtId="180" fontId="5" fillId="0" borderId="7" xfId="0" applyNumberFormat="1" applyFont="1" applyFill="1" applyBorder="1" applyAlignment="1">
      <alignment horizontal="justify" vertical="center" wrapText="1"/>
    </xf>
    <xf numFmtId="180" fontId="5" fillId="0" borderId="1" xfId="0" applyNumberFormat="1" applyFont="1" applyFill="1" applyBorder="1" applyAlignment="1">
      <alignment horizontal="justify" vertical="center" wrapText="1"/>
    </xf>
    <xf numFmtId="0" fontId="24" fillId="0" borderId="1" xfId="0" applyFont="1" applyFill="1" applyBorder="1" applyAlignment="1">
      <alignment horizontal="center" vertical="center" wrapText="1"/>
    </xf>
    <xf numFmtId="180" fontId="14" fillId="0" borderId="7" xfId="0" applyNumberFormat="1" applyFont="1" applyFill="1" applyBorder="1" applyAlignment="1">
      <alignment horizontal="justify" vertical="center" wrapText="1"/>
    </xf>
    <xf numFmtId="0" fontId="11" fillId="0" borderId="7" xfId="54" applyNumberFormat="1" applyFont="1" applyFill="1" applyBorder="1" applyAlignment="1">
      <alignment horizontal="center" vertical="center" wrapText="1"/>
    </xf>
    <xf numFmtId="0" fontId="11" fillId="0" borderId="5" xfId="54" applyNumberFormat="1" applyFont="1" applyFill="1" applyBorder="1" applyAlignment="1">
      <alignment horizontal="center" vertical="center" wrapText="1"/>
    </xf>
    <xf numFmtId="0" fontId="11" fillId="0" borderId="2" xfId="54" applyNumberFormat="1" applyFont="1" applyFill="1" applyBorder="1" applyAlignment="1">
      <alignment horizontal="center" vertical="center" wrapText="1"/>
    </xf>
    <xf numFmtId="184" fontId="1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84" fontId="6" fillId="0" borderId="1" xfId="0" applyNumberFormat="1" applyFont="1" applyFill="1" applyBorder="1" applyAlignment="1">
      <alignment horizontal="center" vertical="center" wrapText="1"/>
    </xf>
    <xf numFmtId="185"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185"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186" fontId="5"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8" xfId="54"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54" applyNumberFormat="1" applyFont="1" applyFill="1" applyBorder="1" applyAlignment="1" applyProtection="1">
      <alignment horizontal="justify" vertical="center" wrapText="1"/>
    </xf>
    <xf numFmtId="178" fontId="16" fillId="0" borderId="1" xfId="0" applyNumberFormat="1" applyFont="1" applyFill="1" applyBorder="1" applyAlignment="1">
      <alignment horizontal="center" vertical="center" wrapText="1"/>
    </xf>
    <xf numFmtId="181" fontId="14" fillId="0" borderId="1" xfId="0" applyNumberFormat="1" applyFont="1" applyFill="1" applyBorder="1" applyAlignment="1">
      <alignment horizontal="center" vertical="center" wrapText="1"/>
    </xf>
    <xf numFmtId="0" fontId="14" fillId="0" borderId="1" xfId="54" applyFont="1" applyFill="1" applyBorder="1" applyAlignment="1">
      <alignment horizontal="center" vertical="center" wrapText="1"/>
    </xf>
    <xf numFmtId="49" fontId="14" fillId="0" borderId="1" xfId="0" applyNumberFormat="1" applyFont="1" applyFill="1" applyBorder="1" applyAlignment="1">
      <alignment horizontal="justify" vertical="center" wrapText="1"/>
    </xf>
    <xf numFmtId="0" fontId="6" fillId="0" borderId="1" xfId="54" applyFont="1" applyFill="1" applyBorder="1" applyAlignment="1">
      <alignment horizontal="center" vertical="center"/>
    </xf>
    <xf numFmtId="0" fontId="6" fillId="0" borderId="1" xfId="54" applyFont="1" applyFill="1" applyBorder="1" applyAlignment="1">
      <alignment horizontal="center" vertical="center" wrapText="1"/>
    </xf>
    <xf numFmtId="0" fontId="6" fillId="0" borderId="1" xfId="54" applyFont="1" applyFill="1" applyBorder="1" applyAlignment="1" applyProtection="1">
      <alignment horizontal="center" vertical="center" wrapText="1"/>
      <protection locked="0"/>
    </xf>
    <xf numFmtId="187" fontId="14" fillId="0" borderId="1" xfId="54" applyNumberFormat="1" applyFont="1" applyFill="1" applyBorder="1" applyAlignment="1" applyProtection="1">
      <alignment horizontal="justify" vertical="center"/>
    </xf>
    <xf numFmtId="177" fontId="6" fillId="0" borderId="1" xfId="54" applyNumberFormat="1" applyFont="1" applyFill="1" applyBorder="1" applyAlignment="1">
      <alignment horizontal="center" vertical="center"/>
    </xf>
    <xf numFmtId="49" fontId="16" fillId="0" borderId="1" xfId="0" applyNumberFormat="1" applyFont="1" applyFill="1" applyBorder="1" applyAlignment="1">
      <alignment horizontal="justify" vertical="center" wrapText="1"/>
    </xf>
    <xf numFmtId="0" fontId="16" fillId="0" borderId="1" xfId="54" applyFont="1" applyFill="1" applyBorder="1" applyAlignment="1">
      <alignment horizontal="center" vertical="center"/>
    </xf>
    <xf numFmtId="0" fontId="5" fillId="0" borderId="1" xfId="54" applyFont="1" applyFill="1" applyBorder="1" applyAlignment="1">
      <alignment horizontal="center" vertical="center" wrapText="1"/>
    </xf>
    <xf numFmtId="0" fontId="16" fillId="0" borderId="1" xfId="54" applyFont="1" applyFill="1" applyBorder="1" applyAlignment="1" applyProtection="1">
      <alignment horizontal="center" vertical="center" wrapText="1"/>
      <protection locked="0"/>
    </xf>
    <xf numFmtId="188" fontId="25" fillId="0" borderId="1" xfId="54" applyNumberFormat="1" applyFont="1" applyFill="1" applyBorder="1" applyAlignment="1" applyProtection="1">
      <alignment horizontal="justify" vertical="center"/>
    </xf>
    <xf numFmtId="177" fontId="5" fillId="0" borderId="1" xfId="54" applyNumberFormat="1" applyFont="1" applyFill="1" applyBorder="1" applyAlignment="1">
      <alignment horizontal="center" vertical="center"/>
    </xf>
    <xf numFmtId="180" fontId="14" fillId="0" borderId="1" xfId="0" applyNumberFormat="1" applyFont="1" applyFill="1" applyBorder="1" applyAlignment="1">
      <alignment horizontal="left" vertical="center" wrapText="1"/>
    </xf>
    <xf numFmtId="180" fontId="14" fillId="0" borderId="1" xfId="0" applyNumberFormat="1" applyFont="1" applyFill="1" applyBorder="1" applyAlignment="1">
      <alignment horizontal="center" vertical="center" wrapText="1"/>
    </xf>
    <xf numFmtId="0" fontId="6" fillId="0" borderId="1" xfId="51" applyFont="1" applyFill="1" applyBorder="1" applyAlignment="1" applyProtection="1">
      <alignment horizontal="center" vertical="center" wrapText="1"/>
    </xf>
    <xf numFmtId="0" fontId="14" fillId="0" borderId="1" xfId="0" applyFont="1" applyFill="1" applyBorder="1" applyAlignment="1">
      <alignment horizontal="justify" vertical="center"/>
    </xf>
    <xf numFmtId="177" fontId="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16" fillId="2"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14" fillId="0" borderId="7" xfId="54" applyFont="1" applyFill="1" applyBorder="1" applyAlignment="1">
      <alignment horizontal="justify" vertical="center" wrapText="1"/>
    </xf>
    <xf numFmtId="184" fontId="14" fillId="0" borderId="1" xfId="54" applyNumberFormat="1" applyFont="1" applyFill="1" applyBorder="1" applyAlignment="1">
      <alignment horizontal="justify" vertical="center" wrapText="1"/>
    </xf>
    <xf numFmtId="185" fontId="6" fillId="0" borderId="1" xfId="54" applyNumberFormat="1" applyFont="1" applyFill="1" applyBorder="1" applyAlignment="1">
      <alignment horizontal="center" vertical="center"/>
    </xf>
    <xf numFmtId="177" fontId="16" fillId="0" borderId="1" xfId="54" applyNumberFormat="1" applyFont="1" applyFill="1" applyBorder="1" applyAlignment="1">
      <alignment horizontal="center" vertical="center" wrapText="1"/>
    </xf>
    <xf numFmtId="184" fontId="16" fillId="0" borderId="7" xfId="54" applyNumberFormat="1" applyFont="1" applyFill="1" applyBorder="1" applyAlignment="1">
      <alignment horizontal="justify" vertical="center" wrapText="1"/>
    </xf>
    <xf numFmtId="185" fontId="16" fillId="0" borderId="1" xfId="54"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xf>
    <xf numFmtId="0" fontId="27" fillId="0" borderId="1" xfId="0"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80" fontId="6" fillId="0" borderId="7" xfId="0" applyNumberFormat="1" applyFont="1" applyFill="1" applyBorder="1" applyAlignment="1">
      <alignment horizontal="justify" vertical="center"/>
    </xf>
    <xf numFmtId="180" fontId="6" fillId="0" borderId="1" xfId="0" applyNumberFormat="1" applyFont="1" applyFill="1" applyBorder="1" applyAlignment="1">
      <alignment horizontal="justify" vertical="center"/>
    </xf>
    <xf numFmtId="179" fontId="6" fillId="0" borderId="1" xfId="0" applyNumberFormat="1" applyFont="1" applyFill="1" applyBorder="1" applyAlignment="1">
      <alignment horizontal="center" vertical="center"/>
    </xf>
    <xf numFmtId="180" fontId="5" fillId="0" borderId="1" xfId="0" applyNumberFormat="1" applyFont="1" applyFill="1" applyBorder="1" applyAlignment="1">
      <alignment horizontal="justify" vertical="center"/>
    </xf>
    <xf numFmtId="179" fontId="5" fillId="0" borderId="1" xfId="0" applyNumberFormat="1" applyFont="1" applyFill="1" applyBorder="1" applyAlignment="1">
      <alignment horizontal="center" vertical="center"/>
    </xf>
    <xf numFmtId="185" fontId="5" fillId="0" borderId="1" xfId="54" applyNumberFormat="1" applyFont="1" applyFill="1" applyBorder="1" applyAlignment="1">
      <alignment horizontal="center" vertical="center"/>
    </xf>
    <xf numFmtId="0" fontId="5" fillId="0" borderId="1" xfId="54" applyFont="1" applyFill="1" applyBorder="1" applyAlignment="1">
      <alignment horizontal="center" vertical="center"/>
    </xf>
    <xf numFmtId="0" fontId="16" fillId="0" borderId="1" xfId="54" applyFont="1" applyFill="1" applyBorder="1" applyAlignment="1">
      <alignment vertical="center" wrapText="1"/>
    </xf>
    <xf numFmtId="178" fontId="6" fillId="0" borderId="1" xfId="0" applyNumberFormat="1" applyFont="1" applyFill="1" applyBorder="1" applyAlignment="1">
      <alignment horizontal="center" vertical="center" wrapText="1"/>
    </xf>
    <xf numFmtId="185" fontId="5" fillId="0" borderId="1" xfId="0" applyNumberFormat="1" applyFont="1" applyFill="1" applyBorder="1" applyAlignment="1">
      <alignment horizontal="center" vertical="center"/>
    </xf>
    <xf numFmtId="0" fontId="6" fillId="0" borderId="1" xfId="54" applyFont="1" applyFill="1" applyBorder="1" applyAlignment="1">
      <alignment vertical="center" wrapText="1"/>
    </xf>
    <xf numFmtId="0" fontId="16" fillId="0" borderId="1" xfId="54" applyFont="1" applyFill="1" applyBorder="1" applyAlignment="1">
      <alignment horizontal="center" vertical="center" wrapText="1"/>
    </xf>
    <xf numFmtId="0" fontId="6" fillId="0" borderId="0" xfId="54" applyFont="1" applyFill="1" applyAlignment="1"/>
    <xf numFmtId="0" fontId="5" fillId="0" borderId="0" xfId="54" applyFont="1" applyFill="1" applyAlignment="1"/>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xfId="49"/>
    <cellStyle name="常规 35" xfId="50"/>
    <cellStyle name="常规 6" xfId="51"/>
    <cellStyle name="常规 6 2" xfId="52"/>
    <cellStyle name="常规 10 2" xfId="53"/>
    <cellStyle name="常规 2" xfId="54"/>
    <cellStyle name="Normal" xfId="55"/>
  </cellStyles>
  <tableStyles count="0" defaultTableStyle="TableStyleMedium2" defaultPivotStyle="PivotStyleLight16"/>
  <colors>
    <mruColors>
      <color rgb="00FFFF00"/>
      <color rgb="00FF0000"/>
      <color rgb="0044444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W301"/>
  <sheetViews>
    <sheetView tabSelected="1" view="pageBreakPreview" zoomScale="40" zoomScaleNormal="40" workbookViewId="0">
      <selection activeCell="L20" sqref="L20"/>
    </sheetView>
  </sheetViews>
  <sheetFormatPr defaultColWidth="9" defaultRowHeight="15"/>
  <cols>
    <col min="1" max="1" width="14" style="13" customWidth="1"/>
    <col min="2" max="2" width="40.6833333333333" style="14" customWidth="1"/>
    <col min="3" max="3" width="11.5" style="13" customWidth="1"/>
    <col min="4" max="4" width="19.8083333333333" style="13" customWidth="1"/>
    <col min="5" max="5" width="14.75" style="15" customWidth="1"/>
    <col min="6" max="6" width="108.5" style="16" customWidth="1"/>
    <col min="7" max="7" width="20" style="17" customWidth="1"/>
    <col min="8" max="8" width="21.25" style="18" customWidth="1"/>
    <col min="9" max="9" width="15.05" style="18" customWidth="1"/>
    <col min="10" max="11" width="14.55" style="18" customWidth="1"/>
    <col min="12" max="12" width="20.275" style="19" customWidth="1"/>
    <col min="13" max="13" width="11.9833333333333" style="20" customWidth="1"/>
    <col min="14" max="14" width="35.175" style="19" customWidth="1"/>
    <col min="15" max="15" width="50" style="13" customWidth="1"/>
    <col min="16" max="16" width="13.5" style="19" customWidth="1"/>
    <col min="17" max="17" width="11.75" style="19" customWidth="1"/>
    <col min="18" max="18" width="12.0833333333333" style="19" customWidth="1"/>
    <col min="19" max="19" width="17.1416666666667" style="19" customWidth="1"/>
    <col min="20" max="20" width="11.9666666666667" style="19" customWidth="1"/>
    <col min="21" max="21" width="13.75" style="19" customWidth="1"/>
    <col min="22" max="22" width="16.0666666666667" style="19" customWidth="1"/>
    <col min="23" max="23" width="14.4666666666667" style="19" customWidth="1"/>
    <col min="24" max="24" width="16.25" style="19" customWidth="1"/>
    <col min="25" max="29" width="17.0333333333333" style="21" customWidth="1"/>
    <col min="30" max="16384" width="9" style="22"/>
  </cols>
  <sheetData>
    <row r="1" s="1" customFormat="1" ht="20.25" spans="1:29">
      <c r="A1" s="23" t="s">
        <v>0</v>
      </c>
      <c r="B1" s="24"/>
      <c r="C1" s="24"/>
      <c r="D1" s="24"/>
      <c r="E1" s="25"/>
      <c r="F1" s="26"/>
      <c r="G1" s="18"/>
      <c r="H1" s="18"/>
      <c r="I1" s="18"/>
      <c r="J1" s="18"/>
      <c r="K1" s="18"/>
      <c r="L1" s="67"/>
      <c r="M1" s="68"/>
      <c r="N1" s="67"/>
      <c r="O1" s="69"/>
      <c r="P1" s="67"/>
      <c r="Q1" s="67"/>
      <c r="R1" s="67"/>
      <c r="S1" s="67"/>
      <c r="T1" s="67"/>
      <c r="U1" s="67"/>
      <c r="V1" s="67"/>
      <c r="W1" s="67"/>
      <c r="X1" s="67"/>
      <c r="Y1" s="118"/>
      <c r="Z1" s="118"/>
      <c r="AA1" s="118"/>
      <c r="AB1" s="118"/>
      <c r="AC1" s="118"/>
    </row>
    <row r="2" s="2" customFormat="1" ht="93.75" spans="1:29">
      <c r="A2" s="27" t="s">
        <v>1</v>
      </c>
      <c r="B2" s="28"/>
      <c r="C2" s="28"/>
      <c r="D2" s="29"/>
      <c r="E2" s="28"/>
      <c r="F2" s="28"/>
      <c r="G2" s="30"/>
      <c r="H2" s="31"/>
      <c r="I2" s="31"/>
      <c r="J2" s="31"/>
      <c r="K2" s="31"/>
      <c r="L2" s="28"/>
      <c r="M2" s="70"/>
      <c r="N2" s="28"/>
      <c r="O2" s="28"/>
      <c r="P2" s="28"/>
      <c r="Q2" s="28"/>
      <c r="R2" s="28"/>
      <c r="S2" s="28"/>
      <c r="T2" s="28"/>
      <c r="U2" s="28"/>
      <c r="V2" s="28"/>
      <c r="W2" s="28"/>
      <c r="X2" s="28"/>
      <c r="Y2" s="28"/>
      <c r="Z2" s="28"/>
      <c r="AA2" s="28"/>
      <c r="AB2" s="28"/>
      <c r="AC2" s="28"/>
    </row>
    <row r="3" s="3" customFormat="1" ht="44" customHeight="1" spans="1:29">
      <c r="A3" s="32" t="s">
        <v>2</v>
      </c>
      <c r="B3" s="32" t="s">
        <v>3</v>
      </c>
      <c r="C3" s="32" t="s">
        <v>4</v>
      </c>
      <c r="D3" s="32" t="s">
        <v>5</v>
      </c>
      <c r="E3" s="32" t="s">
        <v>6</v>
      </c>
      <c r="F3" s="32" t="s">
        <v>7</v>
      </c>
      <c r="G3" s="33" t="s">
        <v>8</v>
      </c>
      <c r="H3" s="33"/>
      <c r="I3" s="33"/>
      <c r="J3" s="33"/>
      <c r="K3" s="33"/>
      <c r="L3" s="32" t="s">
        <v>9</v>
      </c>
      <c r="M3" s="71" t="s">
        <v>10</v>
      </c>
      <c r="N3" s="72" t="s">
        <v>11</v>
      </c>
      <c r="O3" s="72"/>
      <c r="P3" s="72"/>
      <c r="Q3" s="72"/>
      <c r="R3" s="72"/>
      <c r="S3" s="72"/>
      <c r="T3" s="72"/>
      <c r="U3" s="72"/>
      <c r="V3" s="72"/>
      <c r="W3" s="105"/>
      <c r="X3" s="32" t="s">
        <v>12</v>
      </c>
      <c r="Y3" s="32"/>
      <c r="Z3" s="32" t="s">
        <v>13</v>
      </c>
      <c r="AA3" s="32"/>
      <c r="AB3" s="106" t="s">
        <v>14</v>
      </c>
      <c r="AC3" s="106" t="s">
        <v>15</v>
      </c>
    </row>
    <row r="4" s="3" customFormat="1" ht="65" customHeight="1" spans="1:29">
      <c r="A4" s="32"/>
      <c r="B4" s="32"/>
      <c r="C4" s="32"/>
      <c r="D4" s="32"/>
      <c r="E4" s="32"/>
      <c r="F4" s="32"/>
      <c r="G4" s="33" t="s">
        <v>16</v>
      </c>
      <c r="H4" s="33" t="s">
        <v>17</v>
      </c>
      <c r="I4" s="33" t="s">
        <v>18</v>
      </c>
      <c r="J4" s="33" t="s">
        <v>19</v>
      </c>
      <c r="K4" s="33" t="s">
        <v>20</v>
      </c>
      <c r="L4" s="32"/>
      <c r="M4" s="71"/>
      <c r="N4" s="73" t="s">
        <v>21</v>
      </c>
      <c r="O4" s="74" t="s">
        <v>22</v>
      </c>
      <c r="P4" s="32" t="s">
        <v>23</v>
      </c>
      <c r="Q4" s="32"/>
      <c r="R4" s="32" t="s">
        <v>24</v>
      </c>
      <c r="S4" s="32"/>
      <c r="T4" s="32"/>
      <c r="U4" s="32" t="s">
        <v>25</v>
      </c>
      <c r="V4" s="32"/>
      <c r="W4" s="32"/>
      <c r="X4" s="106" t="s">
        <v>26</v>
      </c>
      <c r="Y4" s="106" t="s">
        <v>27</v>
      </c>
      <c r="Z4" s="106" t="s">
        <v>26</v>
      </c>
      <c r="AA4" s="106" t="s">
        <v>27</v>
      </c>
      <c r="AB4" s="119"/>
      <c r="AC4" s="119"/>
    </row>
    <row r="5" s="3" customFormat="1" ht="94" customHeight="1" spans="1:29">
      <c r="A5" s="32"/>
      <c r="B5" s="32"/>
      <c r="C5" s="32"/>
      <c r="D5" s="32"/>
      <c r="E5" s="32"/>
      <c r="F5" s="32"/>
      <c r="G5" s="33"/>
      <c r="H5" s="33"/>
      <c r="I5" s="33"/>
      <c r="J5" s="33"/>
      <c r="K5" s="33"/>
      <c r="L5" s="32"/>
      <c r="M5" s="71"/>
      <c r="N5" s="75"/>
      <c r="O5" s="76"/>
      <c r="P5" s="77" t="s">
        <v>28</v>
      </c>
      <c r="Q5" s="77" t="s">
        <v>29</v>
      </c>
      <c r="R5" s="77" t="s">
        <v>30</v>
      </c>
      <c r="S5" s="77" t="s">
        <v>31</v>
      </c>
      <c r="T5" s="77" t="s">
        <v>32</v>
      </c>
      <c r="U5" s="77" t="s">
        <v>30</v>
      </c>
      <c r="V5" s="77" t="s">
        <v>33</v>
      </c>
      <c r="W5" s="77" t="s">
        <v>34</v>
      </c>
      <c r="X5" s="107"/>
      <c r="Y5" s="107"/>
      <c r="Z5" s="107"/>
      <c r="AA5" s="107"/>
      <c r="AB5" s="107"/>
      <c r="AC5" s="107"/>
    </row>
    <row r="6" s="4" customFormat="1" ht="53" customHeight="1" spans="1:29">
      <c r="A6" s="34" t="s">
        <v>35</v>
      </c>
      <c r="B6" s="34"/>
      <c r="C6" s="35"/>
      <c r="D6" s="35"/>
      <c r="E6" s="35"/>
      <c r="F6" s="35"/>
      <c r="G6" s="36">
        <f>H6+I6+J6+K6</f>
        <v>5909.496</v>
      </c>
      <c r="H6" s="36">
        <f>H7+H152</f>
        <v>5177.466</v>
      </c>
      <c r="I6" s="36">
        <f>I7+I152</f>
        <v>732.03</v>
      </c>
      <c r="J6" s="36">
        <f>J7+J152</f>
        <v>0</v>
      </c>
      <c r="K6" s="36">
        <f>K7+K152</f>
        <v>0</v>
      </c>
      <c r="L6" s="78"/>
      <c r="M6" s="79"/>
      <c r="N6" s="80"/>
      <c r="O6" s="81"/>
      <c r="P6" s="82"/>
      <c r="Q6" s="82"/>
      <c r="R6" s="82"/>
      <c r="S6" s="108"/>
      <c r="T6" s="108"/>
      <c r="U6" s="108"/>
      <c r="V6" s="108"/>
      <c r="W6" s="108"/>
      <c r="X6" s="109"/>
      <c r="Y6" s="109"/>
      <c r="Z6" s="109"/>
      <c r="AA6" s="109"/>
      <c r="AB6" s="109"/>
      <c r="AC6" s="109"/>
    </row>
    <row r="7" s="5" customFormat="1" ht="57" customHeight="1" spans="1:29">
      <c r="A7" s="37" t="s">
        <v>36</v>
      </c>
      <c r="B7" s="38" t="s">
        <v>37</v>
      </c>
      <c r="C7" s="39"/>
      <c r="D7" s="40"/>
      <c r="E7" s="41"/>
      <c r="F7" s="42" t="s">
        <v>38</v>
      </c>
      <c r="G7" s="43">
        <f>H7+I7+J7+K7</f>
        <v>3087.496</v>
      </c>
      <c r="H7" s="43">
        <f>H8+H53+H148</f>
        <v>3087.496</v>
      </c>
      <c r="I7" s="43">
        <f>I8+I53</f>
        <v>0</v>
      </c>
      <c r="J7" s="43">
        <f>J8+J53</f>
        <v>0</v>
      </c>
      <c r="K7" s="43">
        <f>K8+K53</f>
        <v>0</v>
      </c>
      <c r="L7" s="83"/>
      <c r="M7" s="56"/>
      <c r="N7" s="84"/>
      <c r="O7" s="85"/>
      <c r="P7" s="86"/>
      <c r="Q7" s="86"/>
      <c r="R7" s="86"/>
      <c r="S7" s="110"/>
      <c r="T7" s="110"/>
      <c r="U7" s="110"/>
      <c r="V7" s="110"/>
      <c r="W7" s="110"/>
      <c r="X7" s="86"/>
      <c r="Y7" s="86"/>
      <c r="Z7" s="86"/>
      <c r="AA7" s="86"/>
      <c r="AB7" s="86"/>
      <c r="AC7" s="86"/>
    </row>
    <row r="8" s="5" customFormat="1" ht="57" customHeight="1" spans="1:29">
      <c r="A8" s="44" t="s">
        <v>39</v>
      </c>
      <c r="B8" s="45" t="s">
        <v>40</v>
      </c>
      <c r="C8" s="46"/>
      <c r="D8" s="47"/>
      <c r="E8" s="48"/>
      <c r="F8" s="49" t="s">
        <v>41</v>
      </c>
      <c r="G8" s="43">
        <f>H8+I8+J8+K8</f>
        <v>1356.876</v>
      </c>
      <c r="H8" s="43">
        <f>H9</f>
        <v>1356.876</v>
      </c>
      <c r="I8" s="43">
        <f>I9</f>
        <v>0</v>
      </c>
      <c r="J8" s="43">
        <f>J9</f>
        <v>0</v>
      </c>
      <c r="K8" s="43">
        <f>K9</f>
        <v>0</v>
      </c>
      <c r="L8" s="52"/>
      <c r="M8" s="56"/>
      <c r="N8" s="87"/>
      <c r="O8" s="85"/>
      <c r="P8" s="86"/>
      <c r="Q8" s="86"/>
      <c r="R8" s="86"/>
      <c r="S8" s="110"/>
      <c r="T8" s="110"/>
      <c r="U8" s="110"/>
      <c r="V8" s="110"/>
      <c r="W8" s="110"/>
      <c r="X8" s="86"/>
      <c r="Y8" s="86"/>
      <c r="Z8" s="86"/>
      <c r="AA8" s="86"/>
      <c r="AB8" s="86"/>
      <c r="AC8" s="86"/>
    </row>
    <row r="9" s="5" customFormat="1" ht="57" customHeight="1" spans="1:29">
      <c r="A9" s="50">
        <v>1</v>
      </c>
      <c r="B9" s="51" t="s">
        <v>42</v>
      </c>
      <c r="C9" s="52"/>
      <c r="D9" s="53"/>
      <c r="E9" s="52"/>
      <c r="F9" s="51" t="s">
        <v>43</v>
      </c>
      <c r="G9" s="43">
        <f>H9+I9+J9+K9</f>
        <v>1356.876</v>
      </c>
      <c r="H9" s="43">
        <f>+H5+H10+H24+H39+H42+H44</f>
        <v>1356.876</v>
      </c>
      <c r="I9" s="43">
        <f>+I5+I10+I24+I39+I42+I44</f>
        <v>0</v>
      </c>
      <c r="J9" s="43">
        <f>+J5+J10+J24+J39+J42+J44</f>
        <v>0</v>
      </c>
      <c r="K9" s="43">
        <f>+K5+K10+K24+K39+K42+K44</f>
        <v>0</v>
      </c>
      <c r="L9" s="88"/>
      <c r="M9" s="89"/>
      <c r="N9" s="90"/>
      <c r="O9" s="91"/>
      <c r="P9" s="52"/>
      <c r="Q9" s="52"/>
      <c r="R9" s="111">
        <f>R10+R24+R39+R42+R44</f>
        <v>2.0017</v>
      </c>
      <c r="S9" s="110"/>
      <c r="T9" s="110"/>
      <c r="U9" s="111">
        <f>U10+U24+U39+U42+U44</f>
        <v>9.639</v>
      </c>
      <c r="V9" s="110"/>
      <c r="W9" s="110"/>
      <c r="X9" s="112"/>
      <c r="Y9" s="46"/>
      <c r="Z9" s="46"/>
      <c r="AA9" s="46"/>
      <c r="AB9" s="46"/>
      <c r="AC9" s="46"/>
    </row>
    <row r="10" s="6" customFormat="1" ht="72" customHeight="1" spans="1:29">
      <c r="A10" s="46">
        <v>1.1</v>
      </c>
      <c r="B10" s="49" t="s">
        <v>44</v>
      </c>
      <c r="C10" s="46"/>
      <c r="D10" s="46"/>
      <c r="E10" s="46"/>
      <c r="F10" s="51" t="s">
        <v>45</v>
      </c>
      <c r="G10" s="43">
        <f>SUM(G11:G23)</f>
        <v>671.11</v>
      </c>
      <c r="H10" s="43">
        <f>H11+H12+H13+H14+H15+H16+H17+H18+H19+H20+H21+H22+H23</f>
        <v>671.11</v>
      </c>
      <c r="I10" s="43">
        <v>0</v>
      </c>
      <c r="J10" s="43">
        <v>0</v>
      </c>
      <c r="K10" s="43">
        <v>0</v>
      </c>
      <c r="L10" s="92" t="s">
        <v>46</v>
      </c>
      <c r="M10" s="93"/>
      <c r="N10" s="90"/>
      <c r="O10" s="91"/>
      <c r="P10" s="52"/>
      <c r="Q10" s="52"/>
      <c r="R10" s="111">
        <f>S10+T10</f>
        <v>1.1593</v>
      </c>
      <c r="S10" s="52">
        <f t="shared" ref="S10:W10" si="0">SUM(S11:S23)</f>
        <v>1.1593</v>
      </c>
      <c r="T10" s="52">
        <f t="shared" si="0"/>
        <v>0</v>
      </c>
      <c r="U10" s="52">
        <f>V10+W10</f>
        <v>5.60975</v>
      </c>
      <c r="V10" s="52">
        <f t="shared" si="0"/>
        <v>5.60975</v>
      </c>
      <c r="W10" s="52">
        <f t="shared" si="0"/>
        <v>0</v>
      </c>
      <c r="X10" s="46"/>
      <c r="Y10" s="46"/>
      <c r="Z10" s="46"/>
      <c r="AA10" s="46"/>
      <c r="AB10" s="46"/>
      <c r="AC10" s="46"/>
    </row>
    <row r="11" s="6" customFormat="1" ht="207" customHeight="1" spans="1:29">
      <c r="A11" s="54">
        <v>1</v>
      </c>
      <c r="B11" s="55" t="s">
        <v>47</v>
      </c>
      <c r="C11" s="56" t="s">
        <v>48</v>
      </c>
      <c r="D11" s="57" t="s">
        <v>49</v>
      </c>
      <c r="E11" s="56" t="s">
        <v>50</v>
      </c>
      <c r="F11" s="58" t="s">
        <v>51</v>
      </c>
      <c r="G11" s="59">
        <v>99.56</v>
      </c>
      <c r="H11" s="59">
        <v>99.56</v>
      </c>
      <c r="I11" s="94">
        <v>0</v>
      </c>
      <c r="J11" s="94">
        <v>0</v>
      </c>
      <c r="K11" s="94">
        <v>0</v>
      </c>
      <c r="L11" s="92" t="s">
        <v>46</v>
      </c>
      <c r="M11" s="93" t="s">
        <v>52</v>
      </c>
      <c r="N11" s="95" t="s">
        <v>53</v>
      </c>
      <c r="O11" s="58" t="s">
        <v>54</v>
      </c>
      <c r="P11" s="96">
        <v>10</v>
      </c>
      <c r="Q11" s="96">
        <v>11</v>
      </c>
      <c r="R11" s="113">
        <f>S11+T11</f>
        <v>0.2142</v>
      </c>
      <c r="S11" s="113">
        <v>0.2142</v>
      </c>
      <c r="T11" s="113"/>
      <c r="U11" s="113">
        <f>V11+W11</f>
        <v>1.1056</v>
      </c>
      <c r="V11" s="113">
        <v>1.1056</v>
      </c>
      <c r="W11" s="113"/>
      <c r="X11" s="56" t="s">
        <v>55</v>
      </c>
      <c r="Y11" s="56" t="s">
        <v>56</v>
      </c>
      <c r="Z11" s="56" t="s">
        <v>50</v>
      </c>
      <c r="AA11" s="56" t="s">
        <v>57</v>
      </c>
      <c r="AB11" s="56"/>
      <c r="AC11" s="56"/>
    </row>
    <row r="12" s="6" customFormat="1" ht="157" customHeight="1" spans="1:29">
      <c r="A12" s="54">
        <v>2</v>
      </c>
      <c r="B12" s="55" t="s">
        <v>58</v>
      </c>
      <c r="C12" s="56" t="s">
        <v>48</v>
      </c>
      <c r="D12" s="57" t="s">
        <v>49</v>
      </c>
      <c r="E12" s="56" t="s">
        <v>59</v>
      </c>
      <c r="F12" s="58" t="s">
        <v>60</v>
      </c>
      <c r="G12" s="59">
        <v>71</v>
      </c>
      <c r="H12" s="59">
        <v>71</v>
      </c>
      <c r="I12" s="94">
        <v>0</v>
      </c>
      <c r="J12" s="94">
        <v>0</v>
      </c>
      <c r="K12" s="94">
        <v>0</v>
      </c>
      <c r="L12" s="92" t="s">
        <v>46</v>
      </c>
      <c r="M12" s="93" t="s">
        <v>52</v>
      </c>
      <c r="N12" s="95" t="s">
        <v>61</v>
      </c>
      <c r="O12" s="58" t="s">
        <v>54</v>
      </c>
      <c r="P12" s="96">
        <v>12</v>
      </c>
      <c r="Q12" s="96">
        <v>6</v>
      </c>
      <c r="R12" s="113">
        <v>0.065</v>
      </c>
      <c r="S12" s="113">
        <v>0.065</v>
      </c>
      <c r="T12" s="113"/>
      <c r="U12" s="113">
        <v>0.26</v>
      </c>
      <c r="V12" s="113">
        <v>0.26</v>
      </c>
      <c r="W12" s="113"/>
      <c r="X12" s="56" t="s">
        <v>55</v>
      </c>
      <c r="Y12" s="56" t="s">
        <v>56</v>
      </c>
      <c r="Z12" s="56" t="s">
        <v>59</v>
      </c>
      <c r="AA12" s="56" t="s">
        <v>62</v>
      </c>
      <c r="AB12" s="56"/>
      <c r="AC12" s="56"/>
    </row>
    <row r="13" s="6" customFormat="1" ht="180" customHeight="1" spans="1:29">
      <c r="A13" s="54">
        <v>3</v>
      </c>
      <c r="B13" s="55" t="s">
        <v>63</v>
      </c>
      <c r="C13" s="56" t="s">
        <v>48</v>
      </c>
      <c r="D13" s="57" t="s">
        <v>49</v>
      </c>
      <c r="E13" s="56" t="s">
        <v>64</v>
      </c>
      <c r="F13" s="58" t="s">
        <v>65</v>
      </c>
      <c r="G13" s="59">
        <v>49.886</v>
      </c>
      <c r="H13" s="59">
        <v>49.886</v>
      </c>
      <c r="I13" s="94">
        <v>0</v>
      </c>
      <c r="J13" s="94">
        <v>0</v>
      </c>
      <c r="K13" s="94">
        <v>0</v>
      </c>
      <c r="L13" s="92" t="s">
        <v>46</v>
      </c>
      <c r="M13" s="93" t="s">
        <v>52</v>
      </c>
      <c r="N13" s="95" t="s">
        <v>53</v>
      </c>
      <c r="O13" s="58" t="s">
        <v>54</v>
      </c>
      <c r="P13" s="96">
        <v>16</v>
      </c>
      <c r="Q13" s="96">
        <v>8</v>
      </c>
      <c r="R13" s="113">
        <v>0.1123</v>
      </c>
      <c r="S13" s="113">
        <v>0.1123</v>
      </c>
      <c r="T13" s="113"/>
      <c r="U13" s="113">
        <v>0.5054</v>
      </c>
      <c r="V13" s="113">
        <f>S13*4.5</f>
        <v>0.50535</v>
      </c>
      <c r="W13" s="113"/>
      <c r="X13" s="56" t="s">
        <v>55</v>
      </c>
      <c r="Y13" s="56" t="s">
        <v>56</v>
      </c>
      <c r="Z13" s="56" t="s">
        <v>64</v>
      </c>
      <c r="AA13" s="56" t="s">
        <v>66</v>
      </c>
      <c r="AB13" s="56"/>
      <c r="AC13" s="56"/>
    </row>
    <row r="14" s="6" customFormat="1" ht="157" customHeight="1" spans="1:29">
      <c r="A14" s="54">
        <v>4</v>
      </c>
      <c r="B14" s="55" t="s">
        <v>67</v>
      </c>
      <c r="C14" s="56" t="s">
        <v>48</v>
      </c>
      <c r="D14" s="57" t="s">
        <v>49</v>
      </c>
      <c r="E14" s="56" t="s">
        <v>68</v>
      </c>
      <c r="F14" s="58" t="s">
        <v>69</v>
      </c>
      <c r="G14" s="59">
        <v>63.1</v>
      </c>
      <c r="H14" s="59">
        <v>63.1</v>
      </c>
      <c r="I14" s="94">
        <v>0</v>
      </c>
      <c r="J14" s="94">
        <v>0</v>
      </c>
      <c r="K14" s="94">
        <v>0</v>
      </c>
      <c r="L14" s="92" t="s">
        <v>46</v>
      </c>
      <c r="M14" s="93" t="s">
        <v>52</v>
      </c>
      <c r="N14" s="95" t="s">
        <v>61</v>
      </c>
      <c r="O14" s="58" t="s">
        <v>54</v>
      </c>
      <c r="P14" s="97">
        <v>9</v>
      </c>
      <c r="Q14" s="97">
        <v>4</v>
      </c>
      <c r="R14" s="113">
        <f>S14+T14</f>
        <v>0.1684</v>
      </c>
      <c r="S14" s="113">
        <v>0.1684</v>
      </c>
      <c r="T14" s="113"/>
      <c r="U14" s="113">
        <f>V14+W14</f>
        <v>0.7578</v>
      </c>
      <c r="V14" s="113">
        <f>S14*4.5</f>
        <v>0.7578</v>
      </c>
      <c r="W14" s="113"/>
      <c r="X14" s="56" t="s">
        <v>55</v>
      </c>
      <c r="Y14" s="56" t="s">
        <v>56</v>
      </c>
      <c r="Z14" s="56" t="s">
        <v>68</v>
      </c>
      <c r="AA14" s="56" t="s">
        <v>70</v>
      </c>
      <c r="AB14" s="56"/>
      <c r="AC14" s="56"/>
    </row>
    <row r="15" s="6" customFormat="1" ht="157" customHeight="1" spans="1:29">
      <c r="A15" s="54">
        <v>5</v>
      </c>
      <c r="B15" s="55" t="s">
        <v>71</v>
      </c>
      <c r="C15" s="56" t="s">
        <v>48</v>
      </c>
      <c r="D15" s="57" t="s">
        <v>49</v>
      </c>
      <c r="E15" s="56" t="s">
        <v>72</v>
      </c>
      <c r="F15" s="58" t="s">
        <v>73</v>
      </c>
      <c r="G15" s="59">
        <v>68.6</v>
      </c>
      <c r="H15" s="59">
        <v>68.6</v>
      </c>
      <c r="I15" s="94">
        <v>0</v>
      </c>
      <c r="J15" s="94">
        <v>0</v>
      </c>
      <c r="K15" s="94">
        <v>0</v>
      </c>
      <c r="L15" s="92" t="s">
        <v>46</v>
      </c>
      <c r="M15" s="93" t="s">
        <v>52</v>
      </c>
      <c r="N15" s="95" t="s">
        <v>53</v>
      </c>
      <c r="O15" s="58" t="s">
        <v>54</v>
      </c>
      <c r="P15" s="57">
        <v>11</v>
      </c>
      <c r="Q15" s="57">
        <v>5</v>
      </c>
      <c r="R15" s="57">
        <v>0.1475</v>
      </c>
      <c r="S15" s="57">
        <v>0.1475</v>
      </c>
      <c r="T15" s="57"/>
      <c r="U15" s="57">
        <v>0.8112</v>
      </c>
      <c r="V15" s="57">
        <v>0.8112</v>
      </c>
      <c r="W15" s="57"/>
      <c r="X15" s="56" t="s">
        <v>55</v>
      </c>
      <c r="Y15" s="56" t="s">
        <v>56</v>
      </c>
      <c r="Z15" s="56" t="s">
        <v>72</v>
      </c>
      <c r="AA15" s="56" t="s">
        <v>74</v>
      </c>
      <c r="AB15" s="56"/>
      <c r="AC15" s="56"/>
    </row>
    <row r="16" s="6" customFormat="1" ht="195" customHeight="1" spans="1:29">
      <c r="A16" s="54">
        <v>6</v>
      </c>
      <c r="B16" s="55" t="s">
        <v>75</v>
      </c>
      <c r="C16" s="56" t="s">
        <v>48</v>
      </c>
      <c r="D16" s="57" t="s">
        <v>49</v>
      </c>
      <c r="E16" s="56" t="s">
        <v>76</v>
      </c>
      <c r="F16" s="58" t="s">
        <v>77</v>
      </c>
      <c r="G16" s="59">
        <v>48.734</v>
      </c>
      <c r="H16" s="59">
        <v>48.734</v>
      </c>
      <c r="I16" s="94">
        <v>0</v>
      </c>
      <c r="J16" s="94">
        <v>0</v>
      </c>
      <c r="K16" s="94">
        <v>0</v>
      </c>
      <c r="L16" s="92" t="s">
        <v>46</v>
      </c>
      <c r="M16" s="93" t="s">
        <v>52</v>
      </c>
      <c r="N16" s="95" t="s">
        <v>61</v>
      </c>
      <c r="O16" s="58" t="s">
        <v>54</v>
      </c>
      <c r="P16" s="96">
        <v>3</v>
      </c>
      <c r="Q16" s="96">
        <v>21</v>
      </c>
      <c r="R16" s="113">
        <v>0.0855</v>
      </c>
      <c r="S16" s="113">
        <v>0.0855</v>
      </c>
      <c r="T16" s="96"/>
      <c r="U16" s="114">
        <v>0.435</v>
      </c>
      <c r="V16" s="114">
        <v>0.435</v>
      </c>
      <c r="W16" s="96"/>
      <c r="X16" s="56" t="s">
        <v>55</v>
      </c>
      <c r="Y16" s="56" t="s">
        <v>56</v>
      </c>
      <c r="Z16" s="56" t="s">
        <v>76</v>
      </c>
      <c r="AA16" s="56" t="s">
        <v>78</v>
      </c>
      <c r="AB16" s="56"/>
      <c r="AC16" s="56"/>
    </row>
    <row r="17" s="6" customFormat="1" ht="157" customHeight="1" spans="1:29">
      <c r="A17" s="54">
        <v>7</v>
      </c>
      <c r="B17" s="55" t="s">
        <v>79</v>
      </c>
      <c r="C17" s="56" t="s">
        <v>48</v>
      </c>
      <c r="D17" s="57" t="s">
        <v>49</v>
      </c>
      <c r="E17" s="56" t="s">
        <v>80</v>
      </c>
      <c r="F17" s="58" t="s">
        <v>81</v>
      </c>
      <c r="G17" s="59">
        <v>36.72</v>
      </c>
      <c r="H17" s="59">
        <v>36.72</v>
      </c>
      <c r="I17" s="94">
        <v>0</v>
      </c>
      <c r="J17" s="94">
        <v>0</v>
      </c>
      <c r="K17" s="94">
        <v>0</v>
      </c>
      <c r="L17" s="92" t="s">
        <v>46</v>
      </c>
      <c r="M17" s="93" t="s">
        <v>52</v>
      </c>
      <c r="N17" s="95" t="s">
        <v>53</v>
      </c>
      <c r="O17" s="58" t="s">
        <v>54</v>
      </c>
      <c r="P17" s="96">
        <v>15</v>
      </c>
      <c r="Q17" s="96"/>
      <c r="R17" s="113">
        <v>0.0571</v>
      </c>
      <c r="S17" s="113">
        <v>0.0571</v>
      </c>
      <c r="T17" s="113"/>
      <c r="U17" s="113">
        <v>0.2853</v>
      </c>
      <c r="V17" s="113">
        <v>0.2853</v>
      </c>
      <c r="W17" s="113"/>
      <c r="X17" s="56" t="s">
        <v>55</v>
      </c>
      <c r="Y17" s="56" t="s">
        <v>56</v>
      </c>
      <c r="Z17" s="56" t="s">
        <v>80</v>
      </c>
      <c r="AA17" s="56" t="s">
        <v>82</v>
      </c>
      <c r="AB17" s="56"/>
      <c r="AC17" s="56"/>
    </row>
    <row r="18" s="6" customFormat="1" ht="157" customHeight="1" spans="1:29">
      <c r="A18" s="54">
        <v>8</v>
      </c>
      <c r="B18" s="55" t="s">
        <v>83</v>
      </c>
      <c r="C18" s="56" t="s">
        <v>48</v>
      </c>
      <c r="D18" s="57" t="s">
        <v>49</v>
      </c>
      <c r="E18" s="56" t="s">
        <v>84</v>
      </c>
      <c r="F18" s="58" t="s">
        <v>85</v>
      </c>
      <c r="G18" s="59">
        <v>28.95</v>
      </c>
      <c r="H18" s="59">
        <v>28.95</v>
      </c>
      <c r="I18" s="94">
        <v>0</v>
      </c>
      <c r="J18" s="94">
        <v>0</v>
      </c>
      <c r="K18" s="94">
        <v>0</v>
      </c>
      <c r="L18" s="92" t="s">
        <v>46</v>
      </c>
      <c r="M18" s="93" t="s">
        <v>52</v>
      </c>
      <c r="N18" s="95" t="s">
        <v>61</v>
      </c>
      <c r="O18" s="58" t="s">
        <v>54</v>
      </c>
      <c r="P18" s="96">
        <v>6</v>
      </c>
      <c r="Q18" s="96">
        <v>4</v>
      </c>
      <c r="R18" s="114">
        <v>0.067</v>
      </c>
      <c r="S18" s="114">
        <v>0.067</v>
      </c>
      <c r="T18" s="114"/>
      <c r="U18" s="114">
        <v>0.3787</v>
      </c>
      <c r="V18" s="114">
        <v>0.3787</v>
      </c>
      <c r="W18" s="96"/>
      <c r="X18" s="56" t="s">
        <v>55</v>
      </c>
      <c r="Y18" s="56" t="s">
        <v>56</v>
      </c>
      <c r="Z18" s="56" t="s">
        <v>84</v>
      </c>
      <c r="AA18" s="56" t="s">
        <v>86</v>
      </c>
      <c r="AB18" s="56"/>
      <c r="AC18" s="56"/>
    </row>
    <row r="19" s="6" customFormat="1" ht="110" customHeight="1" spans="1:29">
      <c r="A19" s="54">
        <v>9</v>
      </c>
      <c r="B19" s="55" t="s">
        <v>87</v>
      </c>
      <c r="C19" s="56" t="s">
        <v>48</v>
      </c>
      <c r="D19" s="57" t="s">
        <v>49</v>
      </c>
      <c r="E19" s="56" t="s">
        <v>88</v>
      </c>
      <c r="F19" s="60" t="s">
        <v>89</v>
      </c>
      <c r="G19" s="59">
        <v>18.48</v>
      </c>
      <c r="H19" s="59">
        <v>18.48</v>
      </c>
      <c r="I19" s="94">
        <v>0</v>
      </c>
      <c r="J19" s="94">
        <v>0</v>
      </c>
      <c r="K19" s="94">
        <v>0</v>
      </c>
      <c r="L19" s="92" t="s">
        <v>46</v>
      </c>
      <c r="M19" s="93" t="s">
        <v>52</v>
      </c>
      <c r="N19" s="95" t="s">
        <v>53</v>
      </c>
      <c r="O19" s="58" t="s">
        <v>54</v>
      </c>
      <c r="P19" s="97">
        <v>6</v>
      </c>
      <c r="Q19" s="97">
        <v>4</v>
      </c>
      <c r="R19" s="113">
        <v>0.0356</v>
      </c>
      <c r="S19" s="113">
        <v>0.0356</v>
      </c>
      <c r="T19" s="113"/>
      <c r="U19" s="113">
        <v>0.1255</v>
      </c>
      <c r="V19" s="113">
        <v>0.1255</v>
      </c>
      <c r="W19" s="57"/>
      <c r="X19" s="61" t="s">
        <v>55</v>
      </c>
      <c r="Y19" s="56" t="s">
        <v>56</v>
      </c>
      <c r="Z19" s="120" t="s">
        <v>88</v>
      </c>
      <c r="AA19" s="56" t="s">
        <v>90</v>
      </c>
      <c r="AB19" s="120"/>
      <c r="AC19" s="120"/>
    </row>
    <row r="20" s="6" customFormat="1" ht="123" customHeight="1" spans="1:29">
      <c r="A20" s="54">
        <v>10</v>
      </c>
      <c r="B20" s="55" t="s">
        <v>91</v>
      </c>
      <c r="C20" s="56" t="s">
        <v>48</v>
      </c>
      <c r="D20" s="57" t="s">
        <v>49</v>
      </c>
      <c r="E20" s="56" t="s">
        <v>92</v>
      </c>
      <c r="F20" s="58" t="s">
        <v>93</v>
      </c>
      <c r="G20" s="59">
        <v>45.16</v>
      </c>
      <c r="H20" s="59">
        <v>45.16</v>
      </c>
      <c r="I20" s="94">
        <v>0</v>
      </c>
      <c r="J20" s="94">
        <v>0</v>
      </c>
      <c r="K20" s="94">
        <v>0</v>
      </c>
      <c r="L20" s="92" t="s">
        <v>46</v>
      </c>
      <c r="M20" s="93" t="s">
        <v>52</v>
      </c>
      <c r="N20" s="95" t="s">
        <v>61</v>
      </c>
      <c r="O20" s="58" t="s">
        <v>54</v>
      </c>
      <c r="P20" s="96">
        <v>3</v>
      </c>
      <c r="Q20" s="96">
        <v>7</v>
      </c>
      <c r="R20" s="114">
        <v>0.07</v>
      </c>
      <c r="S20" s="114">
        <v>0.07</v>
      </c>
      <c r="T20" s="114"/>
      <c r="U20" s="113">
        <v>0.3156</v>
      </c>
      <c r="V20" s="113">
        <v>0.3156</v>
      </c>
      <c r="W20" s="113"/>
      <c r="X20" s="56" t="s">
        <v>55</v>
      </c>
      <c r="Y20" s="56" t="s">
        <v>56</v>
      </c>
      <c r="Z20" s="56" t="s">
        <v>92</v>
      </c>
      <c r="AA20" s="56" t="s">
        <v>94</v>
      </c>
      <c r="AB20" s="56"/>
      <c r="AC20" s="56"/>
    </row>
    <row r="21" s="6" customFormat="1" ht="93" customHeight="1" spans="1:29">
      <c r="A21" s="54">
        <v>11</v>
      </c>
      <c r="B21" s="55" t="s">
        <v>95</v>
      </c>
      <c r="C21" s="56" t="s">
        <v>48</v>
      </c>
      <c r="D21" s="57" t="s">
        <v>49</v>
      </c>
      <c r="E21" s="56" t="s">
        <v>96</v>
      </c>
      <c r="F21" s="58" t="s">
        <v>97</v>
      </c>
      <c r="G21" s="59">
        <v>5.7</v>
      </c>
      <c r="H21" s="59">
        <v>5.7</v>
      </c>
      <c r="I21" s="94">
        <v>0</v>
      </c>
      <c r="J21" s="94">
        <v>0</v>
      </c>
      <c r="K21" s="94">
        <v>0</v>
      </c>
      <c r="L21" s="92" t="s">
        <v>46</v>
      </c>
      <c r="M21" s="93" t="s">
        <v>52</v>
      </c>
      <c r="N21" s="95" t="s">
        <v>53</v>
      </c>
      <c r="O21" s="58" t="s">
        <v>54</v>
      </c>
      <c r="P21" s="96">
        <v>1</v>
      </c>
      <c r="Q21" s="96">
        <v>3</v>
      </c>
      <c r="R21" s="115">
        <v>0.0084</v>
      </c>
      <c r="S21" s="115">
        <v>0.0084</v>
      </c>
      <c r="T21" s="115"/>
      <c r="U21" s="115" t="s">
        <v>98</v>
      </c>
      <c r="V21" s="115" t="s">
        <v>98</v>
      </c>
      <c r="W21" s="115"/>
      <c r="X21" s="116" t="s">
        <v>55</v>
      </c>
      <c r="Y21" s="56" t="s">
        <v>56</v>
      </c>
      <c r="Z21" s="56" t="s">
        <v>96</v>
      </c>
      <c r="AA21" s="56" t="s">
        <v>99</v>
      </c>
      <c r="AB21" s="56"/>
      <c r="AC21" s="56"/>
    </row>
    <row r="22" s="6" customFormat="1" ht="129" customHeight="1" spans="1:29">
      <c r="A22" s="54">
        <v>13</v>
      </c>
      <c r="B22" s="55" t="s">
        <v>100</v>
      </c>
      <c r="C22" s="56" t="s">
        <v>48</v>
      </c>
      <c r="D22" s="57" t="s">
        <v>49</v>
      </c>
      <c r="E22" s="56" t="s">
        <v>101</v>
      </c>
      <c r="F22" s="55" t="s">
        <v>102</v>
      </c>
      <c r="G22" s="59">
        <v>18.32</v>
      </c>
      <c r="H22" s="59">
        <v>18.32</v>
      </c>
      <c r="I22" s="94">
        <v>0</v>
      </c>
      <c r="J22" s="94">
        <v>0</v>
      </c>
      <c r="K22" s="94">
        <v>0</v>
      </c>
      <c r="L22" s="92" t="s">
        <v>46</v>
      </c>
      <c r="M22" s="93" t="s">
        <v>52</v>
      </c>
      <c r="N22" s="95" t="s">
        <v>61</v>
      </c>
      <c r="O22" s="58" t="s">
        <v>54</v>
      </c>
      <c r="P22" s="98">
        <v>4</v>
      </c>
      <c r="Q22" s="98">
        <v>4</v>
      </c>
      <c r="R22" s="98">
        <v>0.0385</v>
      </c>
      <c r="S22" s="98">
        <v>0.0385</v>
      </c>
      <c r="T22" s="98"/>
      <c r="U22" s="98">
        <v>0.1619</v>
      </c>
      <c r="V22" s="98">
        <v>0.1619</v>
      </c>
      <c r="W22" s="98"/>
      <c r="X22" s="56" t="s">
        <v>55</v>
      </c>
      <c r="Y22" s="56" t="s">
        <v>56</v>
      </c>
      <c r="Z22" s="56" t="s">
        <v>101</v>
      </c>
      <c r="AA22" s="56" t="s">
        <v>103</v>
      </c>
      <c r="AB22" s="56"/>
      <c r="AC22" s="56"/>
    </row>
    <row r="23" s="6" customFormat="1" ht="157" customHeight="1" spans="1:29">
      <c r="A23" s="54">
        <v>14</v>
      </c>
      <c r="B23" s="55" t="s">
        <v>104</v>
      </c>
      <c r="C23" s="56" t="s">
        <v>48</v>
      </c>
      <c r="D23" s="57" t="s">
        <v>49</v>
      </c>
      <c r="E23" s="56" t="s">
        <v>105</v>
      </c>
      <c r="F23" s="58" t="s">
        <v>106</v>
      </c>
      <c r="G23" s="59">
        <v>116.9</v>
      </c>
      <c r="H23" s="59">
        <v>116.9</v>
      </c>
      <c r="I23" s="94">
        <v>0</v>
      </c>
      <c r="J23" s="94">
        <v>0</v>
      </c>
      <c r="K23" s="94">
        <v>0</v>
      </c>
      <c r="L23" s="92" t="s">
        <v>46</v>
      </c>
      <c r="M23" s="93" t="s">
        <v>52</v>
      </c>
      <c r="N23" s="95" t="s">
        <v>53</v>
      </c>
      <c r="O23" s="58" t="s">
        <v>54</v>
      </c>
      <c r="P23" s="98">
        <v>8</v>
      </c>
      <c r="Q23" s="98">
        <v>6</v>
      </c>
      <c r="R23" s="98">
        <v>0.0898</v>
      </c>
      <c r="S23" s="98">
        <v>0.0898</v>
      </c>
      <c r="T23" s="98"/>
      <c r="U23" s="98">
        <v>0.4678</v>
      </c>
      <c r="V23" s="98">
        <v>0.4678</v>
      </c>
      <c r="W23" s="96"/>
      <c r="X23" s="56" t="s">
        <v>55</v>
      </c>
      <c r="Y23" s="56" t="s">
        <v>56</v>
      </c>
      <c r="Z23" s="56" t="s">
        <v>105</v>
      </c>
      <c r="AA23" s="56" t="s">
        <v>107</v>
      </c>
      <c r="AB23" s="56"/>
      <c r="AC23" s="56"/>
    </row>
    <row r="24" s="6" customFormat="1" ht="73" customHeight="1" spans="1:29">
      <c r="A24" s="46">
        <v>1.2</v>
      </c>
      <c r="B24" s="49" t="s">
        <v>108</v>
      </c>
      <c r="C24" s="46"/>
      <c r="D24" s="46"/>
      <c r="E24" s="46"/>
      <c r="F24" s="49" t="s">
        <v>109</v>
      </c>
      <c r="G24" s="43">
        <f>H24+I24+J24+K24</f>
        <v>570.036</v>
      </c>
      <c r="H24" s="43">
        <f>H25+H26+H27+H28+H29+H30+H31+H32+H33+H34+H35+H36+H37+H38</f>
        <v>570.036</v>
      </c>
      <c r="I24" s="43">
        <v>0</v>
      </c>
      <c r="J24" s="43">
        <v>0</v>
      </c>
      <c r="K24" s="43">
        <v>0</v>
      </c>
      <c r="L24" s="92" t="s">
        <v>46</v>
      </c>
      <c r="M24" s="93"/>
      <c r="N24" s="90"/>
      <c r="O24" s="91"/>
      <c r="P24" s="86"/>
      <c r="Q24" s="86"/>
      <c r="R24" s="86">
        <f>SUM(R25:R38)</f>
        <v>0.7853</v>
      </c>
      <c r="S24" s="86"/>
      <c r="T24" s="86"/>
      <c r="U24" s="86">
        <f>SUM(U25:U38)</f>
        <v>3.7524</v>
      </c>
      <c r="V24" s="86"/>
      <c r="W24" s="86"/>
      <c r="X24" s="46"/>
      <c r="Y24" s="46"/>
      <c r="Z24" s="46"/>
      <c r="AA24" s="46"/>
      <c r="AB24" s="46"/>
      <c r="AC24" s="46"/>
    </row>
    <row r="25" s="6" customFormat="1" ht="132" customHeight="1" spans="1:29">
      <c r="A25" s="54">
        <v>1</v>
      </c>
      <c r="B25" s="55" t="s">
        <v>110</v>
      </c>
      <c r="C25" s="56" t="s">
        <v>48</v>
      </c>
      <c r="D25" s="57" t="s">
        <v>49</v>
      </c>
      <c r="E25" s="56" t="s">
        <v>50</v>
      </c>
      <c r="F25" s="55" t="s">
        <v>111</v>
      </c>
      <c r="G25" s="59">
        <v>51.36</v>
      </c>
      <c r="H25" s="59">
        <v>51.36</v>
      </c>
      <c r="I25" s="94">
        <v>0</v>
      </c>
      <c r="J25" s="94">
        <v>0</v>
      </c>
      <c r="K25" s="94">
        <v>0</v>
      </c>
      <c r="L25" s="92" t="s">
        <v>46</v>
      </c>
      <c r="M25" s="93" t="s">
        <v>52</v>
      </c>
      <c r="N25" s="95" t="s">
        <v>112</v>
      </c>
      <c r="O25" s="58" t="s">
        <v>54</v>
      </c>
      <c r="P25" s="98">
        <v>7</v>
      </c>
      <c r="Q25" s="98">
        <v>2</v>
      </c>
      <c r="R25" s="113">
        <f>S25+T25</f>
        <v>0.0931</v>
      </c>
      <c r="S25" s="113">
        <v>0.0931</v>
      </c>
      <c r="T25" s="113"/>
      <c r="U25" s="113">
        <f>V25+W25</f>
        <v>0.4256</v>
      </c>
      <c r="V25" s="113">
        <v>0.4256</v>
      </c>
      <c r="W25" s="113"/>
      <c r="X25" s="56" t="s">
        <v>55</v>
      </c>
      <c r="Y25" s="56" t="s">
        <v>56</v>
      </c>
      <c r="Z25" s="56" t="s">
        <v>50</v>
      </c>
      <c r="AA25" s="56" t="s">
        <v>57</v>
      </c>
      <c r="AB25" s="56"/>
      <c r="AC25" s="56"/>
    </row>
    <row r="26" s="6" customFormat="1" ht="150" customHeight="1" spans="1:29">
      <c r="A26" s="54">
        <v>2</v>
      </c>
      <c r="B26" s="55" t="s">
        <v>113</v>
      </c>
      <c r="C26" s="56" t="s">
        <v>48</v>
      </c>
      <c r="D26" s="57" t="s">
        <v>49</v>
      </c>
      <c r="E26" s="56" t="s">
        <v>64</v>
      </c>
      <c r="F26" s="55" t="s">
        <v>114</v>
      </c>
      <c r="G26" s="59">
        <v>53.286</v>
      </c>
      <c r="H26" s="59">
        <v>53.286</v>
      </c>
      <c r="I26" s="94">
        <v>0</v>
      </c>
      <c r="J26" s="94">
        <v>0</v>
      </c>
      <c r="K26" s="94">
        <v>0</v>
      </c>
      <c r="L26" s="92" t="s">
        <v>46</v>
      </c>
      <c r="M26" s="93" t="s">
        <v>52</v>
      </c>
      <c r="N26" s="95" t="s">
        <v>112</v>
      </c>
      <c r="O26" s="58" t="s">
        <v>54</v>
      </c>
      <c r="P26" s="98">
        <v>16</v>
      </c>
      <c r="Q26" s="98">
        <v>6</v>
      </c>
      <c r="R26" s="113">
        <v>0.082</v>
      </c>
      <c r="S26" s="113">
        <v>0.082</v>
      </c>
      <c r="T26" s="113"/>
      <c r="U26" s="113">
        <v>0.3772</v>
      </c>
      <c r="V26" s="113">
        <f>S26*4.6</f>
        <v>0.3772</v>
      </c>
      <c r="W26" s="113"/>
      <c r="X26" s="56" t="s">
        <v>55</v>
      </c>
      <c r="Y26" s="56" t="s">
        <v>56</v>
      </c>
      <c r="Z26" s="56" t="s">
        <v>64</v>
      </c>
      <c r="AA26" s="56" t="s">
        <v>66</v>
      </c>
      <c r="AB26" s="56"/>
      <c r="AC26" s="56"/>
    </row>
    <row r="27" s="6" customFormat="1" ht="132" customHeight="1" spans="1:29">
      <c r="A27" s="54">
        <v>3</v>
      </c>
      <c r="B27" s="55" t="s">
        <v>115</v>
      </c>
      <c r="C27" s="56" t="s">
        <v>48</v>
      </c>
      <c r="D27" s="57" t="s">
        <v>49</v>
      </c>
      <c r="E27" s="56" t="s">
        <v>68</v>
      </c>
      <c r="F27" s="55" t="s">
        <v>116</v>
      </c>
      <c r="G27" s="59">
        <v>42.84</v>
      </c>
      <c r="H27" s="59">
        <v>42.84</v>
      </c>
      <c r="I27" s="94">
        <v>0</v>
      </c>
      <c r="J27" s="94">
        <v>0</v>
      </c>
      <c r="K27" s="94">
        <v>0</v>
      </c>
      <c r="L27" s="92" t="s">
        <v>46</v>
      </c>
      <c r="M27" s="93" t="s">
        <v>52</v>
      </c>
      <c r="N27" s="95" t="s">
        <v>112</v>
      </c>
      <c r="O27" s="58" t="s">
        <v>54</v>
      </c>
      <c r="P27" s="98">
        <v>6</v>
      </c>
      <c r="Q27" s="98">
        <v>2</v>
      </c>
      <c r="R27" s="98">
        <f>S27+T27</f>
        <v>0.0845</v>
      </c>
      <c r="S27" s="113">
        <v>0.0845</v>
      </c>
      <c r="T27" s="113"/>
      <c r="U27" s="98">
        <v>0.3802</v>
      </c>
      <c r="V27" s="98">
        <v>0.3802</v>
      </c>
      <c r="W27" s="57"/>
      <c r="X27" s="56" t="s">
        <v>55</v>
      </c>
      <c r="Y27" s="56" t="s">
        <v>56</v>
      </c>
      <c r="Z27" s="56" t="s">
        <v>68</v>
      </c>
      <c r="AA27" s="56" t="s">
        <v>70</v>
      </c>
      <c r="AB27" s="56"/>
      <c r="AC27" s="56"/>
    </row>
    <row r="28" s="6" customFormat="1" ht="132" customHeight="1" spans="1:29">
      <c r="A28" s="54">
        <v>4</v>
      </c>
      <c r="B28" s="55" t="s">
        <v>117</v>
      </c>
      <c r="C28" s="56" t="s">
        <v>48</v>
      </c>
      <c r="D28" s="57" t="s">
        <v>49</v>
      </c>
      <c r="E28" s="56" t="s">
        <v>72</v>
      </c>
      <c r="F28" s="58" t="s">
        <v>118</v>
      </c>
      <c r="G28" s="59">
        <v>23.1</v>
      </c>
      <c r="H28" s="59">
        <v>23.1</v>
      </c>
      <c r="I28" s="94">
        <v>0</v>
      </c>
      <c r="J28" s="94">
        <v>0</v>
      </c>
      <c r="K28" s="94">
        <v>0</v>
      </c>
      <c r="L28" s="92" t="s">
        <v>46</v>
      </c>
      <c r="M28" s="93" t="s">
        <v>52</v>
      </c>
      <c r="N28" s="95" t="s">
        <v>112</v>
      </c>
      <c r="O28" s="58" t="s">
        <v>54</v>
      </c>
      <c r="P28" s="57">
        <v>8</v>
      </c>
      <c r="Q28" s="57">
        <v>1</v>
      </c>
      <c r="R28" s="57">
        <v>0.0256</v>
      </c>
      <c r="S28" s="57">
        <v>0.0256</v>
      </c>
      <c r="T28" s="57"/>
      <c r="U28" s="57">
        <v>0.1408</v>
      </c>
      <c r="V28" s="57">
        <v>0.1408</v>
      </c>
      <c r="W28" s="57"/>
      <c r="X28" s="56" t="s">
        <v>55</v>
      </c>
      <c r="Y28" s="56" t="s">
        <v>56</v>
      </c>
      <c r="Z28" s="56" t="s">
        <v>72</v>
      </c>
      <c r="AA28" s="56" t="s">
        <v>74</v>
      </c>
      <c r="AB28" s="56"/>
      <c r="AC28" s="56"/>
    </row>
    <row r="29" s="6" customFormat="1" ht="222" customHeight="1" spans="1:29">
      <c r="A29" s="54">
        <v>5</v>
      </c>
      <c r="B29" s="55" t="s">
        <v>119</v>
      </c>
      <c r="C29" s="56" t="s">
        <v>48</v>
      </c>
      <c r="D29" s="57" t="s">
        <v>49</v>
      </c>
      <c r="E29" s="56" t="s">
        <v>76</v>
      </c>
      <c r="F29" s="55" t="s">
        <v>120</v>
      </c>
      <c r="G29" s="59">
        <v>53.7</v>
      </c>
      <c r="H29" s="59">
        <v>53.7</v>
      </c>
      <c r="I29" s="94">
        <v>0</v>
      </c>
      <c r="J29" s="94">
        <v>0</v>
      </c>
      <c r="K29" s="94">
        <v>0</v>
      </c>
      <c r="L29" s="92" t="s">
        <v>46</v>
      </c>
      <c r="M29" s="93" t="s">
        <v>52</v>
      </c>
      <c r="N29" s="95" t="s">
        <v>112</v>
      </c>
      <c r="O29" s="58" t="s">
        <v>54</v>
      </c>
      <c r="P29" s="98">
        <v>3</v>
      </c>
      <c r="Q29" s="98">
        <v>21</v>
      </c>
      <c r="R29" s="98">
        <v>0.0833</v>
      </c>
      <c r="S29" s="98">
        <v>0.0833</v>
      </c>
      <c r="T29" s="98"/>
      <c r="U29" s="98">
        <v>0.432</v>
      </c>
      <c r="V29" s="98">
        <v>0.432</v>
      </c>
      <c r="W29" s="98"/>
      <c r="X29" s="56" t="s">
        <v>55</v>
      </c>
      <c r="Y29" s="56" t="s">
        <v>56</v>
      </c>
      <c r="Z29" s="56" t="s">
        <v>76</v>
      </c>
      <c r="AA29" s="56" t="s">
        <v>78</v>
      </c>
      <c r="AB29" s="56"/>
      <c r="AC29" s="56"/>
    </row>
    <row r="30" s="6" customFormat="1" ht="132" customHeight="1" spans="1:29">
      <c r="A30" s="54">
        <v>6</v>
      </c>
      <c r="B30" s="55" t="s">
        <v>121</v>
      </c>
      <c r="C30" s="56" t="s">
        <v>48</v>
      </c>
      <c r="D30" s="57" t="s">
        <v>49</v>
      </c>
      <c r="E30" s="56" t="s">
        <v>80</v>
      </c>
      <c r="F30" s="55" t="s">
        <v>122</v>
      </c>
      <c r="G30" s="59">
        <v>44.7</v>
      </c>
      <c r="H30" s="59">
        <v>44.7</v>
      </c>
      <c r="I30" s="94">
        <v>0</v>
      </c>
      <c r="J30" s="94">
        <v>0</v>
      </c>
      <c r="K30" s="94">
        <v>0</v>
      </c>
      <c r="L30" s="92" t="s">
        <v>46</v>
      </c>
      <c r="M30" s="93" t="s">
        <v>52</v>
      </c>
      <c r="N30" s="95" t="s">
        <v>112</v>
      </c>
      <c r="O30" s="58" t="s">
        <v>54</v>
      </c>
      <c r="P30" s="98">
        <v>15</v>
      </c>
      <c r="Q30" s="98"/>
      <c r="R30" s="98">
        <v>0.0558</v>
      </c>
      <c r="S30" s="113">
        <v>0.0558</v>
      </c>
      <c r="T30" s="113"/>
      <c r="U30" s="113">
        <v>0.2232</v>
      </c>
      <c r="V30" s="113">
        <v>0.2232</v>
      </c>
      <c r="W30" s="113"/>
      <c r="X30" s="56" t="s">
        <v>55</v>
      </c>
      <c r="Y30" s="56" t="s">
        <v>56</v>
      </c>
      <c r="Z30" s="56" t="s">
        <v>80</v>
      </c>
      <c r="AA30" s="56" t="s">
        <v>82</v>
      </c>
      <c r="AB30" s="56"/>
      <c r="AC30" s="56"/>
    </row>
    <row r="31" s="6" customFormat="1" ht="132" customHeight="1" spans="1:29">
      <c r="A31" s="54">
        <v>7</v>
      </c>
      <c r="B31" s="55" t="s">
        <v>123</v>
      </c>
      <c r="C31" s="56" t="s">
        <v>48</v>
      </c>
      <c r="D31" s="57" t="s">
        <v>49</v>
      </c>
      <c r="E31" s="56" t="s">
        <v>84</v>
      </c>
      <c r="F31" s="55" t="s">
        <v>124</v>
      </c>
      <c r="G31" s="59">
        <v>30.93</v>
      </c>
      <c r="H31" s="59">
        <v>30.93</v>
      </c>
      <c r="I31" s="94">
        <v>0</v>
      </c>
      <c r="J31" s="94">
        <v>0</v>
      </c>
      <c r="K31" s="94">
        <v>0</v>
      </c>
      <c r="L31" s="92" t="s">
        <v>46</v>
      </c>
      <c r="M31" s="93" t="s">
        <v>52</v>
      </c>
      <c r="N31" s="95" t="s">
        <v>112</v>
      </c>
      <c r="O31" s="58" t="s">
        <v>54</v>
      </c>
      <c r="P31" s="98">
        <v>6</v>
      </c>
      <c r="Q31" s="98">
        <v>3</v>
      </c>
      <c r="R31" s="114">
        <v>0.0631</v>
      </c>
      <c r="S31" s="114">
        <v>0.0631</v>
      </c>
      <c r="T31" s="98"/>
      <c r="U31" s="114">
        <v>0.3553</v>
      </c>
      <c r="V31" s="114">
        <v>0.3553</v>
      </c>
      <c r="W31" s="96"/>
      <c r="X31" s="56" t="s">
        <v>55</v>
      </c>
      <c r="Y31" s="56" t="s">
        <v>56</v>
      </c>
      <c r="Z31" s="56" t="s">
        <v>84</v>
      </c>
      <c r="AA31" s="56" t="s">
        <v>86</v>
      </c>
      <c r="AB31" s="56"/>
      <c r="AC31" s="56"/>
    </row>
    <row r="32" s="6" customFormat="1" ht="132" customHeight="1" spans="1:29">
      <c r="A32" s="54">
        <v>8</v>
      </c>
      <c r="B32" s="55" t="s">
        <v>125</v>
      </c>
      <c r="C32" s="56" t="s">
        <v>48</v>
      </c>
      <c r="D32" s="57" t="s">
        <v>49</v>
      </c>
      <c r="E32" s="56" t="s">
        <v>126</v>
      </c>
      <c r="F32" s="55" t="s">
        <v>127</v>
      </c>
      <c r="G32" s="59">
        <v>45.66</v>
      </c>
      <c r="H32" s="59">
        <v>45.66</v>
      </c>
      <c r="I32" s="94">
        <v>0</v>
      </c>
      <c r="J32" s="94">
        <v>0</v>
      </c>
      <c r="K32" s="94">
        <v>0</v>
      </c>
      <c r="L32" s="92" t="s">
        <v>46</v>
      </c>
      <c r="M32" s="93" t="s">
        <v>52</v>
      </c>
      <c r="N32" s="95" t="s">
        <v>112</v>
      </c>
      <c r="O32" s="58" t="s">
        <v>54</v>
      </c>
      <c r="P32" s="98">
        <v>7</v>
      </c>
      <c r="Q32" s="98">
        <v>6</v>
      </c>
      <c r="R32" s="98">
        <v>0.0498</v>
      </c>
      <c r="S32" s="98">
        <v>0.0498</v>
      </c>
      <c r="T32" s="98"/>
      <c r="U32" s="98">
        <v>0.2412</v>
      </c>
      <c r="V32" s="98">
        <v>0.2412</v>
      </c>
      <c r="W32" s="98"/>
      <c r="X32" s="56" t="s">
        <v>55</v>
      </c>
      <c r="Y32" s="56" t="s">
        <v>56</v>
      </c>
      <c r="Z32" s="56" t="s">
        <v>126</v>
      </c>
      <c r="AA32" s="56" t="s">
        <v>128</v>
      </c>
      <c r="AB32" s="56"/>
      <c r="AC32" s="56"/>
    </row>
    <row r="33" s="6" customFormat="1" ht="132" customHeight="1" spans="1:29">
      <c r="A33" s="54">
        <v>9</v>
      </c>
      <c r="B33" s="55" t="s">
        <v>129</v>
      </c>
      <c r="C33" s="56" t="s">
        <v>48</v>
      </c>
      <c r="D33" s="57" t="s">
        <v>49</v>
      </c>
      <c r="E33" s="56" t="s">
        <v>88</v>
      </c>
      <c r="F33" s="60" t="s">
        <v>130</v>
      </c>
      <c r="G33" s="59">
        <v>36.3</v>
      </c>
      <c r="H33" s="59">
        <v>36.3</v>
      </c>
      <c r="I33" s="94">
        <v>0</v>
      </c>
      <c r="J33" s="94">
        <v>0</v>
      </c>
      <c r="K33" s="94">
        <v>0</v>
      </c>
      <c r="L33" s="92" t="s">
        <v>46</v>
      </c>
      <c r="M33" s="93" t="s">
        <v>52</v>
      </c>
      <c r="N33" s="95" t="s">
        <v>112</v>
      </c>
      <c r="O33" s="58" t="s">
        <v>54</v>
      </c>
      <c r="P33" s="97">
        <v>6</v>
      </c>
      <c r="Q33" s="97">
        <v>4</v>
      </c>
      <c r="R33" s="113">
        <v>0.0314</v>
      </c>
      <c r="S33" s="113">
        <v>0.0314</v>
      </c>
      <c r="T33" s="113"/>
      <c r="U33" s="113">
        <v>0.1088</v>
      </c>
      <c r="V33" s="113">
        <v>0.1088</v>
      </c>
      <c r="W33" s="113"/>
      <c r="X33" s="61" t="s">
        <v>55</v>
      </c>
      <c r="Y33" s="56" t="s">
        <v>56</v>
      </c>
      <c r="Z33" s="120" t="s">
        <v>88</v>
      </c>
      <c r="AA33" s="56" t="s">
        <v>90</v>
      </c>
      <c r="AB33" s="120"/>
      <c r="AC33" s="120"/>
    </row>
    <row r="34" s="6" customFormat="1" ht="132" customHeight="1" spans="1:29">
      <c r="A34" s="54">
        <v>10</v>
      </c>
      <c r="B34" s="55" t="s">
        <v>131</v>
      </c>
      <c r="C34" s="56" t="s">
        <v>48</v>
      </c>
      <c r="D34" s="57" t="s">
        <v>49</v>
      </c>
      <c r="E34" s="56" t="s">
        <v>92</v>
      </c>
      <c r="F34" s="58" t="s">
        <v>132</v>
      </c>
      <c r="G34" s="59">
        <v>42.72</v>
      </c>
      <c r="H34" s="59">
        <v>42.72</v>
      </c>
      <c r="I34" s="94">
        <v>0</v>
      </c>
      <c r="J34" s="94">
        <v>0</v>
      </c>
      <c r="K34" s="94">
        <v>0</v>
      </c>
      <c r="L34" s="92" t="s">
        <v>46</v>
      </c>
      <c r="M34" s="93" t="s">
        <v>52</v>
      </c>
      <c r="N34" s="95" t="s">
        <v>112</v>
      </c>
      <c r="O34" s="58" t="s">
        <v>54</v>
      </c>
      <c r="P34" s="96">
        <v>3</v>
      </c>
      <c r="Q34" s="96">
        <v>6</v>
      </c>
      <c r="R34" s="114">
        <v>0.0613</v>
      </c>
      <c r="S34" s="114">
        <v>0.0613</v>
      </c>
      <c r="T34" s="114"/>
      <c r="U34" s="113">
        <v>0.2759</v>
      </c>
      <c r="V34" s="113">
        <v>0.2759</v>
      </c>
      <c r="W34" s="113"/>
      <c r="X34" s="56" t="s">
        <v>55</v>
      </c>
      <c r="Y34" s="56" t="s">
        <v>56</v>
      </c>
      <c r="Z34" s="56" t="s">
        <v>92</v>
      </c>
      <c r="AA34" s="56" t="s">
        <v>94</v>
      </c>
      <c r="AB34" s="56"/>
      <c r="AC34" s="56"/>
    </row>
    <row r="35" s="6" customFormat="1" ht="132" customHeight="1" spans="1:29">
      <c r="A35" s="54">
        <v>11</v>
      </c>
      <c r="B35" s="55" t="s">
        <v>133</v>
      </c>
      <c r="C35" s="56" t="s">
        <v>48</v>
      </c>
      <c r="D35" s="57" t="s">
        <v>49</v>
      </c>
      <c r="E35" s="56" t="s">
        <v>96</v>
      </c>
      <c r="F35" s="55" t="s">
        <v>134</v>
      </c>
      <c r="G35" s="59">
        <v>12.66</v>
      </c>
      <c r="H35" s="59">
        <v>12.66</v>
      </c>
      <c r="I35" s="94">
        <v>0</v>
      </c>
      <c r="J35" s="94">
        <v>0</v>
      </c>
      <c r="K35" s="94">
        <v>0</v>
      </c>
      <c r="L35" s="92" t="s">
        <v>46</v>
      </c>
      <c r="M35" s="93" t="s">
        <v>52</v>
      </c>
      <c r="N35" s="95" t="s">
        <v>112</v>
      </c>
      <c r="O35" s="58" t="s">
        <v>54</v>
      </c>
      <c r="P35" s="98">
        <v>2</v>
      </c>
      <c r="Q35" s="98">
        <v>3</v>
      </c>
      <c r="R35" s="98">
        <v>0.0134</v>
      </c>
      <c r="S35" s="98">
        <v>0.0134</v>
      </c>
      <c r="T35" s="98"/>
      <c r="U35" s="98">
        <v>0.0513</v>
      </c>
      <c r="V35" s="98">
        <v>0.0513</v>
      </c>
      <c r="W35" s="98"/>
      <c r="X35" s="56" t="s">
        <v>55</v>
      </c>
      <c r="Y35" s="56" t="s">
        <v>56</v>
      </c>
      <c r="Z35" s="56" t="s">
        <v>96</v>
      </c>
      <c r="AA35" s="56" t="s">
        <v>99</v>
      </c>
      <c r="AB35" s="56"/>
      <c r="AC35" s="56"/>
    </row>
    <row r="36" s="6" customFormat="1" ht="132" customHeight="1" spans="1:29">
      <c r="A36" s="54">
        <v>12</v>
      </c>
      <c r="B36" s="55" t="s">
        <v>135</v>
      </c>
      <c r="C36" s="56" t="s">
        <v>48</v>
      </c>
      <c r="D36" s="57" t="s">
        <v>49</v>
      </c>
      <c r="E36" s="61" t="s">
        <v>136</v>
      </c>
      <c r="F36" s="58" t="s">
        <v>137</v>
      </c>
      <c r="G36" s="59">
        <v>4.8</v>
      </c>
      <c r="H36" s="59">
        <v>4.8</v>
      </c>
      <c r="I36" s="94">
        <v>0</v>
      </c>
      <c r="J36" s="94">
        <v>0</v>
      </c>
      <c r="K36" s="94">
        <v>0</v>
      </c>
      <c r="L36" s="92" t="s">
        <v>46</v>
      </c>
      <c r="M36" s="93" t="s">
        <v>52</v>
      </c>
      <c r="N36" s="95" t="s">
        <v>112</v>
      </c>
      <c r="O36" s="58" t="s">
        <v>54</v>
      </c>
      <c r="P36" s="57">
        <v>1</v>
      </c>
      <c r="Q36" s="57">
        <v>2</v>
      </c>
      <c r="R36" s="57">
        <v>0.005</v>
      </c>
      <c r="S36" s="57">
        <v>0.005</v>
      </c>
      <c r="T36" s="57"/>
      <c r="U36" s="57">
        <v>0.0225</v>
      </c>
      <c r="V36" s="57">
        <v>0.0225</v>
      </c>
      <c r="W36" s="98"/>
      <c r="X36" s="56" t="s">
        <v>55</v>
      </c>
      <c r="Y36" s="56" t="s">
        <v>56</v>
      </c>
      <c r="Z36" s="56" t="s">
        <v>136</v>
      </c>
      <c r="AA36" s="56" t="s">
        <v>138</v>
      </c>
      <c r="AB36" s="56"/>
      <c r="AC36" s="56"/>
    </row>
    <row r="37" s="6" customFormat="1" ht="141" customHeight="1" spans="1:29">
      <c r="A37" s="54">
        <v>13</v>
      </c>
      <c r="B37" s="55" t="s">
        <v>139</v>
      </c>
      <c r="C37" s="56" t="s">
        <v>48</v>
      </c>
      <c r="D37" s="57" t="s">
        <v>49</v>
      </c>
      <c r="E37" s="56" t="s">
        <v>101</v>
      </c>
      <c r="F37" s="55" t="s">
        <v>140</v>
      </c>
      <c r="G37" s="59">
        <v>57.12</v>
      </c>
      <c r="H37" s="59">
        <v>57.12</v>
      </c>
      <c r="I37" s="94">
        <v>0</v>
      </c>
      <c r="J37" s="94">
        <v>0</v>
      </c>
      <c r="K37" s="94">
        <v>0</v>
      </c>
      <c r="L37" s="92" t="s">
        <v>46</v>
      </c>
      <c r="M37" s="93" t="s">
        <v>52</v>
      </c>
      <c r="N37" s="95" t="s">
        <v>112</v>
      </c>
      <c r="O37" s="58" t="s">
        <v>54</v>
      </c>
      <c r="P37" s="98">
        <v>4</v>
      </c>
      <c r="Q37" s="98">
        <v>6</v>
      </c>
      <c r="R37" s="98">
        <v>0.0472</v>
      </c>
      <c r="S37" s="98">
        <v>0.0472</v>
      </c>
      <c r="T37" s="98"/>
      <c r="U37" s="98">
        <v>0.2506</v>
      </c>
      <c r="V37" s="98">
        <v>0.2506</v>
      </c>
      <c r="W37" s="98"/>
      <c r="X37" s="56" t="s">
        <v>55</v>
      </c>
      <c r="Y37" s="56" t="s">
        <v>56</v>
      </c>
      <c r="Z37" s="56" t="s">
        <v>101</v>
      </c>
      <c r="AA37" s="56" t="s">
        <v>103</v>
      </c>
      <c r="AB37" s="56"/>
      <c r="AC37" s="56"/>
    </row>
    <row r="38" s="6" customFormat="1" ht="132" customHeight="1" spans="1:29">
      <c r="A38" s="54">
        <v>14</v>
      </c>
      <c r="B38" s="55" t="s">
        <v>141</v>
      </c>
      <c r="C38" s="56" t="s">
        <v>48</v>
      </c>
      <c r="D38" s="57" t="s">
        <v>49</v>
      </c>
      <c r="E38" s="56" t="s">
        <v>105</v>
      </c>
      <c r="F38" s="55" t="s">
        <v>142</v>
      </c>
      <c r="G38" s="59">
        <v>70.86</v>
      </c>
      <c r="H38" s="59">
        <v>70.86</v>
      </c>
      <c r="I38" s="94">
        <v>0</v>
      </c>
      <c r="J38" s="94">
        <v>0</v>
      </c>
      <c r="K38" s="94">
        <v>0</v>
      </c>
      <c r="L38" s="92" t="s">
        <v>46</v>
      </c>
      <c r="M38" s="93" t="s">
        <v>52</v>
      </c>
      <c r="N38" s="95" t="s">
        <v>112</v>
      </c>
      <c r="O38" s="58" t="s">
        <v>54</v>
      </c>
      <c r="P38" s="98">
        <v>8</v>
      </c>
      <c r="Q38" s="98">
        <v>6</v>
      </c>
      <c r="R38" s="98">
        <v>0.0898</v>
      </c>
      <c r="S38" s="98">
        <v>0.0898</v>
      </c>
      <c r="T38" s="98"/>
      <c r="U38" s="98">
        <v>0.4678</v>
      </c>
      <c r="V38" s="98">
        <v>0.4678</v>
      </c>
      <c r="W38" s="98"/>
      <c r="X38" s="56" t="s">
        <v>55</v>
      </c>
      <c r="Y38" s="56" t="s">
        <v>56</v>
      </c>
      <c r="Z38" s="56" t="s">
        <v>105</v>
      </c>
      <c r="AA38" s="56" t="s">
        <v>107</v>
      </c>
      <c r="AB38" s="56"/>
      <c r="AC38" s="56"/>
    </row>
    <row r="39" s="6" customFormat="1" ht="78" customHeight="1" spans="1:29">
      <c r="A39" s="46">
        <v>1.3</v>
      </c>
      <c r="B39" s="49" t="s">
        <v>143</v>
      </c>
      <c r="C39" s="46"/>
      <c r="D39" s="46"/>
      <c r="E39" s="46"/>
      <c r="F39" s="49" t="s">
        <v>144</v>
      </c>
      <c r="G39" s="43">
        <f>H39+I39+J39+K39</f>
        <v>51.36</v>
      </c>
      <c r="H39" s="43">
        <f>H40+H41</f>
        <v>51.36</v>
      </c>
      <c r="I39" s="43">
        <v>0</v>
      </c>
      <c r="J39" s="43">
        <v>0</v>
      </c>
      <c r="K39" s="43">
        <v>0</v>
      </c>
      <c r="L39" s="92" t="s">
        <v>46</v>
      </c>
      <c r="M39" s="93"/>
      <c r="N39" s="90"/>
      <c r="O39" s="91"/>
      <c r="P39" s="86"/>
      <c r="Q39" s="86"/>
      <c r="R39" s="86">
        <f>R40+R41</f>
        <v>0.0381</v>
      </c>
      <c r="S39" s="86"/>
      <c r="T39" s="86"/>
      <c r="U39" s="86">
        <f>U40+U41</f>
        <v>0.1938</v>
      </c>
      <c r="V39" s="86"/>
      <c r="W39" s="86"/>
      <c r="X39" s="46"/>
      <c r="Y39" s="46"/>
      <c r="Z39" s="46"/>
      <c r="AA39" s="46"/>
      <c r="AB39" s="46"/>
      <c r="AC39" s="46"/>
    </row>
    <row r="40" s="6" customFormat="1" ht="157" customHeight="1" spans="1:29">
      <c r="A40" s="54">
        <v>1</v>
      </c>
      <c r="B40" s="55" t="s">
        <v>145</v>
      </c>
      <c r="C40" s="56" t="s">
        <v>48</v>
      </c>
      <c r="D40" s="57" t="s">
        <v>49</v>
      </c>
      <c r="E40" s="56" t="s">
        <v>126</v>
      </c>
      <c r="F40" s="55" t="s">
        <v>146</v>
      </c>
      <c r="G40" s="59">
        <v>48.64</v>
      </c>
      <c r="H40" s="59">
        <v>48.64</v>
      </c>
      <c r="I40" s="62">
        <v>0</v>
      </c>
      <c r="J40" s="62">
        <v>0</v>
      </c>
      <c r="K40" s="62">
        <v>0</v>
      </c>
      <c r="L40" s="92" t="s">
        <v>46</v>
      </c>
      <c r="M40" s="93" t="s">
        <v>52</v>
      </c>
      <c r="N40" s="99" t="s">
        <v>147</v>
      </c>
      <c r="O40" s="55" t="s">
        <v>148</v>
      </c>
      <c r="P40" s="98">
        <v>8</v>
      </c>
      <c r="Q40" s="98">
        <v>5</v>
      </c>
      <c r="R40" s="98">
        <v>0.0364</v>
      </c>
      <c r="S40" s="98">
        <v>0.0364</v>
      </c>
      <c r="T40" s="98"/>
      <c r="U40" s="98">
        <v>0.1862</v>
      </c>
      <c r="V40" s="98">
        <v>0.1862</v>
      </c>
      <c r="W40" s="98"/>
      <c r="X40" s="56" t="s">
        <v>55</v>
      </c>
      <c r="Y40" s="56" t="s">
        <v>56</v>
      </c>
      <c r="Z40" s="56" t="s">
        <v>126</v>
      </c>
      <c r="AA40" s="56" t="s">
        <v>128</v>
      </c>
      <c r="AB40" s="56"/>
      <c r="AC40" s="56"/>
    </row>
    <row r="41" s="6" customFormat="1" ht="118" customHeight="1" spans="1:29">
      <c r="A41" s="54">
        <v>2</v>
      </c>
      <c r="B41" s="55" t="s">
        <v>149</v>
      </c>
      <c r="C41" s="56" t="s">
        <v>48</v>
      </c>
      <c r="D41" s="57" t="s">
        <v>49</v>
      </c>
      <c r="E41" s="61" t="s">
        <v>136</v>
      </c>
      <c r="F41" s="58" t="s">
        <v>150</v>
      </c>
      <c r="G41" s="59">
        <v>2.72</v>
      </c>
      <c r="H41" s="59">
        <v>2.72</v>
      </c>
      <c r="I41" s="62">
        <v>0</v>
      </c>
      <c r="J41" s="62">
        <v>0</v>
      </c>
      <c r="K41" s="62">
        <v>0</v>
      </c>
      <c r="L41" s="92" t="s">
        <v>46</v>
      </c>
      <c r="M41" s="93" t="s">
        <v>52</v>
      </c>
      <c r="N41" s="99" t="s">
        <v>147</v>
      </c>
      <c r="O41" s="55" t="s">
        <v>148</v>
      </c>
      <c r="P41" s="57">
        <v>1</v>
      </c>
      <c r="Q41" s="57">
        <v>1</v>
      </c>
      <c r="R41" s="57">
        <v>0.0017</v>
      </c>
      <c r="S41" s="57">
        <v>0.0017</v>
      </c>
      <c r="T41" s="57"/>
      <c r="U41" s="57">
        <v>0.0076</v>
      </c>
      <c r="V41" s="57">
        <v>0.0076</v>
      </c>
      <c r="W41" s="98"/>
      <c r="X41" s="56" t="s">
        <v>55</v>
      </c>
      <c r="Y41" s="56" t="s">
        <v>56</v>
      </c>
      <c r="Z41" s="56" t="s">
        <v>136</v>
      </c>
      <c r="AA41" s="56" t="s">
        <v>138</v>
      </c>
      <c r="AB41" s="56"/>
      <c r="AC41" s="56"/>
    </row>
    <row r="42" s="6" customFormat="1" ht="73" customHeight="1" spans="1:29">
      <c r="A42" s="46">
        <v>1.4</v>
      </c>
      <c r="B42" s="49" t="s">
        <v>151</v>
      </c>
      <c r="C42" s="46"/>
      <c r="D42" s="46"/>
      <c r="E42" s="46"/>
      <c r="F42" s="49" t="s">
        <v>152</v>
      </c>
      <c r="G42" s="43">
        <f>H42+I42+J42+K42</f>
        <v>3</v>
      </c>
      <c r="H42" s="43">
        <f>H43</f>
        <v>3</v>
      </c>
      <c r="I42" s="43">
        <v>0</v>
      </c>
      <c r="J42" s="43">
        <v>0</v>
      </c>
      <c r="K42" s="43">
        <v>0</v>
      </c>
      <c r="L42" s="92" t="s">
        <v>46</v>
      </c>
      <c r="M42" s="93" t="s">
        <v>52</v>
      </c>
      <c r="N42" s="90"/>
      <c r="O42" s="91"/>
      <c r="P42" s="86"/>
      <c r="Q42" s="86"/>
      <c r="R42" s="86">
        <f>R43</f>
        <v>0.01</v>
      </c>
      <c r="S42" s="86"/>
      <c r="T42" s="86"/>
      <c r="U42" s="86">
        <f>U43</f>
        <v>0.0387</v>
      </c>
      <c r="V42" s="86"/>
      <c r="W42" s="86"/>
      <c r="X42" s="46"/>
      <c r="Y42" s="46"/>
      <c r="Z42" s="46"/>
      <c r="AA42" s="46"/>
      <c r="AB42" s="46"/>
      <c r="AC42" s="46"/>
    </row>
    <row r="43" s="6" customFormat="1" ht="102" customHeight="1" spans="1:29">
      <c r="A43" s="54">
        <v>1</v>
      </c>
      <c r="B43" s="55" t="s">
        <v>153</v>
      </c>
      <c r="C43" s="56" t="s">
        <v>48</v>
      </c>
      <c r="D43" s="57" t="s">
        <v>49</v>
      </c>
      <c r="E43" s="56" t="s">
        <v>84</v>
      </c>
      <c r="F43" s="55" t="s">
        <v>154</v>
      </c>
      <c r="G43" s="59">
        <v>3</v>
      </c>
      <c r="H43" s="62">
        <v>3</v>
      </c>
      <c r="I43" s="62">
        <v>0</v>
      </c>
      <c r="J43" s="62">
        <v>0</v>
      </c>
      <c r="K43" s="62">
        <v>0</v>
      </c>
      <c r="L43" s="92" t="s">
        <v>46</v>
      </c>
      <c r="M43" s="93" t="s">
        <v>52</v>
      </c>
      <c r="N43" s="100" t="s">
        <v>155</v>
      </c>
      <c r="O43" s="58" t="s">
        <v>156</v>
      </c>
      <c r="P43" s="98">
        <v>1</v>
      </c>
      <c r="Q43" s="117"/>
      <c r="R43" s="113">
        <v>0.01</v>
      </c>
      <c r="S43" s="113">
        <v>0.01</v>
      </c>
      <c r="T43" s="98"/>
      <c r="U43" s="98">
        <v>0.0387</v>
      </c>
      <c r="V43" s="98">
        <v>0.0387</v>
      </c>
      <c r="W43" s="98"/>
      <c r="X43" s="56" t="s">
        <v>55</v>
      </c>
      <c r="Y43" s="56" t="s">
        <v>56</v>
      </c>
      <c r="Z43" s="56" t="s">
        <v>84</v>
      </c>
      <c r="AA43" s="56" t="s">
        <v>86</v>
      </c>
      <c r="AB43" s="56"/>
      <c r="AC43" s="56"/>
    </row>
    <row r="44" s="6" customFormat="1" ht="67" customHeight="1" spans="1:29">
      <c r="A44" s="63">
        <v>1.5</v>
      </c>
      <c r="B44" s="49" t="s">
        <v>157</v>
      </c>
      <c r="C44" s="46"/>
      <c r="D44" s="46"/>
      <c r="E44" s="46"/>
      <c r="F44" s="49" t="s">
        <v>158</v>
      </c>
      <c r="G44" s="43">
        <f>SUM(G45:G52)</f>
        <v>61.37</v>
      </c>
      <c r="H44" s="59">
        <f>H45+H46+H47+H48+H49+H50+H51+H52</f>
        <v>61.37</v>
      </c>
      <c r="I44" s="59">
        <v>0</v>
      </c>
      <c r="J44" s="59">
        <v>0</v>
      </c>
      <c r="K44" s="59">
        <v>0</v>
      </c>
      <c r="L44" s="92" t="s">
        <v>46</v>
      </c>
      <c r="M44" s="93" t="s">
        <v>52</v>
      </c>
      <c r="N44" s="101"/>
      <c r="O44" s="102"/>
      <c r="P44" s="98"/>
      <c r="Q44" s="98"/>
      <c r="R44" s="98">
        <f>SUM(R45:R52)</f>
        <v>0.009</v>
      </c>
      <c r="S44" s="98"/>
      <c r="T44" s="98"/>
      <c r="U44" s="98">
        <f>SUM(U45:U52)</f>
        <v>0.04435</v>
      </c>
      <c r="V44" s="98"/>
      <c r="W44" s="98"/>
      <c r="X44" s="57"/>
      <c r="Y44" s="57"/>
      <c r="Z44" s="57"/>
      <c r="AA44" s="57"/>
      <c r="AB44" s="57"/>
      <c r="AC44" s="57"/>
    </row>
    <row r="45" s="6" customFormat="1" ht="106" customHeight="1" spans="1:29">
      <c r="A45" s="54">
        <v>1</v>
      </c>
      <c r="B45" s="55" t="s">
        <v>159</v>
      </c>
      <c r="C45" s="56" t="s">
        <v>48</v>
      </c>
      <c r="D45" s="57" t="s">
        <v>49</v>
      </c>
      <c r="E45" s="56" t="s">
        <v>50</v>
      </c>
      <c r="F45" s="55" t="s">
        <v>160</v>
      </c>
      <c r="G45" s="59">
        <v>30.6</v>
      </c>
      <c r="H45" s="59">
        <v>30.6</v>
      </c>
      <c r="I45" s="62">
        <v>0</v>
      </c>
      <c r="J45" s="62">
        <v>0</v>
      </c>
      <c r="K45" s="62">
        <v>0</v>
      </c>
      <c r="L45" s="92" t="s">
        <v>46</v>
      </c>
      <c r="M45" s="93" t="s">
        <v>52</v>
      </c>
      <c r="N45" s="100" t="s">
        <v>161</v>
      </c>
      <c r="O45" s="58" t="s">
        <v>162</v>
      </c>
      <c r="P45" s="98">
        <v>1</v>
      </c>
      <c r="Q45" s="98"/>
      <c r="R45" s="113">
        <f>S45+T45</f>
        <v>0.006</v>
      </c>
      <c r="S45" s="113">
        <v>0.006</v>
      </c>
      <c r="T45" s="113"/>
      <c r="U45" s="113">
        <f>V45+W45</f>
        <v>0.0256</v>
      </c>
      <c r="V45" s="113">
        <v>0.0256</v>
      </c>
      <c r="W45" s="113"/>
      <c r="X45" s="56" t="s">
        <v>55</v>
      </c>
      <c r="Y45" s="56" t="s">
        <v>56</v>
      </c>
      <c r="Z45" s="56" t="s">
        <v>50</v>
      </c>
      <c r="AA45" s="56" t="s">
        <v>57</v>
      </c>
      <c r="AB45" s="56"/>
      <c r="AC45" s="56"/>
    </row>
    <row r="46" s="6" customFormat="1" ht="106" customHeight="1" spans="1:29">
      <c r="A46" s="54">
        <v>2</v>
      </c>
      <c r="B46" s="55" t="s">
        <v>163</v>
      </c>
      <c r="C46" s="56" t="s">
        <v>48</v>
      </c>
      <c r="D46" s="57" t="s">
        <v>49</v>
      </c>
      <c r="E46" s="56" t="s">
        <v>68</v>
      </c>
      <c r="F46" s="55" t="s">
        <v>164</v>
      </c>
      <c r="G46" s="59">
        <v>0.85</v>
      </c>
      <c r="H46" s="59">
        <v>0.85</v>
      </c>
      <c r="I46" s="62">
        <v>0</v>
      </c>
      <c r="J46" s="62">
        <v>0</v>
      </c>
      <c r="K46" s="62">
        <v>0</v>
      </c>
      <c r="L46" s="92" t="s">
        <v>46</v>
      </c>
      <c r="M46" s="93" t="s">
        <v>52</v>
      </c>
      <c r="N46" s="100" t="s">
        <v>161</v>
      </c>
      <c r="O46" s="58" t="s">
        <v>162</v>
      </c>
      <c r="P46" s="97">
        <v>0</v>
      </c>
      <c r="Q46" s="97">
        <v>1</v>
      </c>
      <c r="R46" s="113">
        <f>S46+T46</f>
        <v>0.0001</v>
      </c>
      <c r="S46" s="113">
        <v>0.0001</v>
      </c>
      <c r="T46" s="113"/>
      <c r="U46" s="113">
        <f>V46+W46</f>
        <v>0.00045</v>
      </c>
      <c r="V46" s="113">
        <f>S46*4.5</f>
        <v>0.00045</v>
      </c>
      <c r="W46" s="113"/>
      <c r="X46" s="56" t="s">
        <v>55</v>
      </c>
      <c r="Y46" s="56" t="s">
        <v>56</v>
      </c>
      <c r="Z46" s="56" t="s">
        <v>68</v>
      </c>
      <c r="AA46" s="56" t="s">
        <v>70</v>
      </c>
      <c r="AB46" s="56"/>
      <c r="AC46" s="56"/>
    </row>
    <row r="47" s="6" customFormat="1" ht="106" customHeight="1" spans="1:29">
      <c r="A47" s="54">
        <v>3</v>
      </c>
      <c r="B47" s="55" t="s">
        <v>165</v>
      </c>
      <c r="C47" s="56" t="s">
        <v>48</v>
      </c>
      <c r="D47" s="57" t="s">
        <v>49</v>
      </c>
      <c r="E47" s="56" t="s">
        <v>72</v>
      </c>
      <c r="F47" s="58" t="s">
        <v>166</v>
      </c>
      <c r="G47" s="59">
        <v>0.85</v>
      </c>
      <c r="H47" s="59">
        <v>0.85</v>
      </c>
      <c r="I47" s="62">
        <v>0</v>
      </c>
      <c r="J47" s="62">
        <v>0</v>
      </c>
      <c r="K47" s="62">
        <v>0</v>
      </c>
      <c r="L47" s="92" t="s">
        <v>46</v>
      </c>
      <c r="M47" s="93" t="s">
        <v>52</v>
      </c>
      <c r="N47" s="100" t="s">
        <v>161</v>
      </c>
      <c r="O47" s="58" t="s">
        <v>162</v>
      </c>
      <c r="P47" s="98">
        <v>1</v>
      </c>
      <c r="Q47" s="98"/>
      <c r="R47" s="98">
        <v>0.0001</v>
      </c>
      <c r="S47" s="98">
        <v>0.0001</v>
      </c>
      <c r="T47" s="98"/>
      <c r="U47" s="98">
        <v>0.0007</v>
      </c>
      <c r="V47" s="98">
        <v>0.0007</v>
      </c>
      <c r="W47" s="98"/>
      <c r="X47" s="56" t="s">
        <v>55</v>
      </c>
      <c r="Y47" s="56" t="s">
        <v>56</v>
      </c>
      <c r="Z47" s="56" t="s">
        <v>72</v>
      </c>
      <c r="AA47" s="56" t="s">
        <v>74</v>
      </c>
      <c r="AB47" s="56"/>
      <c r="AC47" s="56"/>
    </row>
    <row r="48" s="6" customFormat="1" ht="106" customHeight="1" spans="1:29">
      <c r="A48" s="54">
        <v>4</v>
      </c>
      <c r="B48" s="55" t="s">
        <v>167</v>
      </c>
      <c r="C48" s="56" t="s">
        <v>48</v>
      </c>
      <c r="D48" s="57" t="s">
        <v>49</v>
      </c>
      <c r="E48" s="56" t="s">
        <v>76</v>
      </c>
      <c r="F48" s="55" t="s">
        <v>168</v>
      </c>
      <c r="G48" s="59">
        <v>5.95</v>
      </c>
      <c r="H48" s="59">
        <v>5.95</v>
      </c>
      <c r="I48" s="62">
        <v>0</v>
      </c>
      <c r="J48" s="62">
        <v>0</v>
      </c>
      <c r="K48" s="62">
        <v>0</v>
      </c>
      <c r="L48" s="92" t="s">
        <v>46</v>
      </c>
      <c r="M48" s="93" t="s">
        <v>52</v>
      </c>
      <c r="N48" s="100" t="s">
        <v>161</v>
      </c>
      <c r="O48" s="58" t="s">
        <v>162</v>
      </c>
      <c r="P48" s="98"/>
      <c r="Q48" s="98">
        <v>1</v>
      </c>
      <c r="R48" s="98">
        <v>0.0003</v>
      </c>
      <c r="S48" s="98">
        <v>0.0003</v>
      </c>
      <c r="T48" s="98"/>
      <c r="U48" s="98">
        <v>0.0016</v>
      </c>
      <c r="V48" s="98">
        <v>0.0016</v>
      </c>
      <c r="W48" s="98"/>
      <c r="X48" s="56" t="s">
        <v>55</v>
      </c>
      <c r="Y48" s="56" t="s">
        <v>56</v>
      </c>
      <c r="Z48" s="56" t="s">
        <v>76</v>
      </c>
      <c r="AA48" s="56" t="s">
        <v>78</v>
      </c>
      <c r="AB48" s="56"/>
      <c r="AC48" s="56"/>
    </row>
    <row r="49" s="6" customFormat="1" ht="106" customHeight="1" spans="1:29">
      <c r="A49" s="54">
        <v>5</v>
      </c>
      <c r="B49" s="55" t="s">
        <v>169</v>
      </c>
      <c r="C49" s="56" t="s">
        <v>48</v>
      </c>
      <c r="D49" s="57" t="s">
        <v>49</v>
      </c>
      <c r="E49" s="56" t="s">
        <v>84</v>
      </c>
      <c r="F49" s="55" t="s">
        <v>170</v>
      </c>
      <c r="G49" s="59">
        <v>2.89</v>
      </c>
      <c r="H49" s="59">
        <v>2.89</v>
      </c>
      <c r="I49" s="62">
        <v>0</v>
      </c>
      <c r="J49" s="62">
        <v>0</v>
      </c>
      <c r="K49" s="62">
        <v>0</v>
      </c>
      <c r="L49" s="92" t="s">
        <v>46</v>
      </c>
      <c r="M49" s="93" t="s">
        <v>52</v>
      </c>
      <c r="N49" s="100" t="s">
        <v>161</v>
      </c>
      <c r="O49" s="58" t="s">
        <v>162</v>
      </c>
      <c r="P49" s="98">
        <v>1</v>
      </c>
      <c r="Q49" s="98">
        <v>0</v>
      </c>
      <c r="R49" s="98">
        <v>0.0005</v>
      </c>
      <c r="S49" s="98">
        <v>0.0005</v>
      </c>
      <c r="T49" s="98"/>
      <c r="U49" s="98">
        <v>0.0025</v>
      </c>
      <c r="V49" s="98">
        <v>0.0025</v>
      </c>
      <c r="W49" s="98"/>
      <c r="X49" s="56" t="s">
        <v>55</v>
      </c>
      <c r="Y49" s="56" t="s">
        <v>56</v>
      </c>
      <c r="Z49" s="56" t="s">
        <v>84</v>
      </c>
      <c r="AA49" s="56" t="s">
        <v>86</v>
      </c>
      <c r="AB49" s="56"/>
      <c r="AC49" s="56"/>
    </row>
    <row r="50" s="6" customFormat="1" ht="106" customHeight="1" spans="1:29">
      <c r="A50" s="54">
        <v>6</v>
      </c>
      <c r="B50" s="55" t="s">
        <v>171</v>
      </c>
      <c r="C50" s="56" t="s">
        <v>48</v>
      </c>
      <c r="D50" s="57" t="s">
        <v>49</v>
      </c>
      <c r="E50" s="56" t="s">
        <v>96</v>
      </c>
      <c r="F50" s="55" t="s">
        <v>172</v>
      </c>
      <c r="G50" s="59">
        <v>15.3</v>
      </c>
      <c r="H50" s="59">
        <v>15.3</v>
      </c>
      <c r="I50" s="62">
        <v>0</v>
      </c>
      <c r="J50" s="62">
        <v>0</v>
      </c>
      <c r="K50" s="62">
        <v>0</v>
      </c>
      <c r="L50" s="92" t="s">
        <v>46</v>
      </c>
      <c r="M50" s="93" t="s">
        <v>52</v>
      </c>
      <c r="N50" s="100" t="s">
        <v>161</v>
      </c>
      <c r="O50" s="58" t="s">
        <v>162</v>
      </c>
      <c r="P50" s="98">
        <v>2</v>
      </c>
      <c r="Q50" s="98"/>
      <c r="R50" s="98">
        <v>0.0019</v>
      </c>
      <c r="S50" s="98">
        <v>0.0019</v>
      </c>
      <c r="T50" s="98"/>
      <c r="U50" s="98">
        <v>0.0079</v>
      </c>
      <c r="V50" s="98">
        <v>0.0079</v>
      </c>
      <c r="W50" s="98"/>
      <c r="X50" s="116" t="s">
        <v>55</v>
      </c>
      <c r="Y50" s="56" t="s">
        <v>56</v>
      </c>
      <c r="Z50" s="56" t="s">
        <v>96</v>
      </c>
      <c r="AA50" s="56" t="s">
        <v>99</v>
      </c>
      <c r="AB50" s="56"/>
      <c r="AC50" s="56"/>
    </row>
    <row r="51" s="6" customFormat="1" ht="106" customHeight="1" spans="1:29">
      <c r="A51" s="54">
        <v>7</v>
      </c>
      <c r="B51" s="55" t="s">
        <v>173</v>
      </c>
      <c r="C51" s="56" t="s">
        <v>48</v>
      </c>
      <c r="D51" s="57" t="s">
        <v>49</v>
      </c>
      <c r="E51" s="61" t="s">
        <v>136</v>
      </c>
      <c r="F51" s="58" t="s">
        <v>174</v>
      </c>
      <c r="G51" s="59">
        <v>0.85</v>
      </c>
      <c r="H51" s="59">
        <v>0.85</v>
      </c>
      <c r="I51" s="62">
        <v>0</v>
      </c>
      <c r="J51" s="62">
        <v>0</v>
      </c>
      <c r="K51" s="62">
        <v>0</v>
      </c>
      <c r="L51" s="92" t="s">
        <v>46</v>
      </c>
      <c r="M51" s="93" t="s">
        <v>52</v>
      </c>
      <c r="N51" s="100" t="s">
        <v>161</v>
      </c>
      <c r="O51" s="58" t="s">
        <v>162</v>
      </c>
      <c r="P51" s="57"/>
      <c r="Q51" s="57">
        <v>1</v>
      </c>
      <c r="R51" s="57">
        <v>0.0001</v>
      </c>
      <c r="S51" s="57">
        <v>0.0001</v>
      </c>
      <c r="T51" s="57"/>
      <c r="U51" s="57">
        <v>0.0003</v>
      </c>
      <c r="V51" s="57">
        <v>0.0003</v>
      </c>
      <c r="W51" s="98"/>
      <c r="X51" s="56" t="s">
        <v>55</v>
      </c>
      <c r="Y51" s="56" t="s">
        <v>56</v>
      </c>
      <c r="Z51" s="56" t="s">
        <v>136</v>
      </c>
      <c r="AA51" s="56" t="s">
        <v>138</v>
      </c>
      <c r="AB51" s="56"/>
      <c r="AC51" s="56"/>
    </row>
    <row r="52" s="6" customFormat="1" ht="106" customHeight="1" spans="1:29">
      <c r="A52" s="54">
        <v>8</v>
      </c>
      <c r="B52" s="55" t="s">
        <v>175</v>
      </c>
      <c r="C52" s="56" t="s">
        <v>48</v>
      </c>
      <c r="D52" s="57" t="s">
        <v>49</v>
      </c>
      <c r="E52" s="56" t="s">
        <v>101</v>
      </c>
      <c r="F52" s="55" t="s">
        <v>176</v>
      </c>
      <c r="G52" s="59">
        <v>4.08</v>
      </c>
      <c r="H52" s="59">
        <v>4.08</v>
      </c>
      <c r="I52" s="62">
        <v>0</v>
      </c>
      <c r="J52" s="62">
        <v>0</v>
      </c>
      <c r="K52" s="62">
        <v>0</v>
      </c>
      <c r="L52" s="92" t="s">
        <v>46</v>
      </c>
      <c r="M52" s="93" t="s">
        <v>52</v>
      </c>
      <c r="N52" s="100" t="s">
        <v>161</v>
      </c>
      <c r="O52" s="58" t="s">
        <v>162</v>
      </c>
      <c r="P52" s="98"/>
      <c r="Q52" s="98">
        <v>1</v>
      </c>
      <c r="R52" s="98" t="s">
        <v>177</v>
      </c>
      <c r="S52" s="98" t="s">
        <v>177</v>
      </c>
      <c r="T52" s="98"/>
      <c r="U52" s="98">
        <v>0.0053</v>
      </c>
      <c r="V52" s="98">
        <v>0.0053</v>
      </c>
      <c r="W52" s="98"/>
      <c r="X52" s="56" t="s">
        <v>55</v>
      </c>
      <c r="Y52" s="56" t="s">
        <v>56</v>
      </c>
      <c r="Z52" s="56" t="s">
        <v>101</v>
      </c>
      <c r="AA52" s="56" t="s">
        <v>103</v>
      </c>
      <c r="AB52" s="56"/>
      <c r="AC52" s="56"/>
    </row>
    <row r="53" s="7" customFormat="1" ht="73" customHeight="1" spans="1:29">
      <c r="A53" s="46" t="s">
        <v>178</v>
      </c>
      <c r="B53" s="49" t="s">
        <v>179</v>
      </c>
      <c r="C53" s="64"/>
      <c r="D53" s="46"/>
      <c r="E53" s="64"/>
      <c r="F53" s="49" t="s">
        <v>180</v>
      </c>
      <c r="G53" s="43">
        <f>H53+I53+J53+K53</f>
        <v>1181.85</v>
      </c>
      <c r="H53" s="65">
        <f>H54</f>
        <v>1181.85</v>
      </c>
      <c r="I53" s="65">
        <f>I54</f>
        <v>0</v>
      </c>
      <c r="J53" s="65">
        <f>J54</f>
        <v>0</v>
      </c>
      <c r="K53" s="65">
        <f>K54</f>
        <v>0</v>
      </c>
      <c r="L53" s="103"/>
      <c r="M53" s="93" t="s">
        <v>52</v>
      </c>
      <c r="N53" s="104"/>
      <c r="O53" s="51"/>
      <c r="P53" s="86"/>
      <c r="Q53" s="86"/>
      <c r="R53" s="86"/>
      <c r="S53" s="86"/>
      <c r="T53" s="86"/>
      <c r="U53" s="86"/>
      <c r="V53" s="86"/>
      <c r="W53" s="86"/>
      <c r="X53" s="64"/>
      <c r="Y53" s="64"/>
      <c r="Z53" s="64"/>
      <c r="AA53" s="64"/>
      <c r="AB53" s="64"/>
      <c r="AC53" s="64"/>
    </row>
    <row r="54" s="5" customFormat="1" ht="61" customHeight="1" spans="1:29">
      <c r="A54" s="66">
        <v>1</v>
      </c>
      <c r="B54" s="51" t="s">
        <v>181</v>
      </c>
      <c r="C54" s="52"/>
      <c r="D54" s="53"/>
      <c r="E54" s="52"/>
      <c r="F54" s="49" t="s">
        <v>180</v>
      </c>
      <c r="G54" s="43">
        <f>H54+I54+J54+K54</f>
        <v>1181.85</v>
      </c>
      <c r="H54" s="43">
        <f>H55+H61++H77+H91++H105+H108+H112+H125+H138</f>
        <v>1181.85</v>
      </c>
      <c r="I54" s="43">
        <f>I55+I61++I77+I91++I105+I108+I112+I125+I138</f>
        <v>0</v>
      </c>
      <c r="J54" s="43">
        <f>J55+J61++J77+J91++J105+J108+J112+J125+J138</f>
        <v>0</v>
      </c>
      <c r="K54" s="43">
        <f>K55+K61++K77+K91++K105+K108+K112+K125+K138</f>
        <v>0</v>
      </c>
      <c r="L54" s="92"/>
      <c r="M54" s="93" t="s">
        <v>52</v>
      </c>
      <c r="N54" s="90"/>
      <c r="O54" s="91"/>
      <c r="P54" s="52"/>
      <c r="Q54" s="52"/>
      <c r="R54" s="111">
        <f>R55+R91+R105+R112+R125+R138+R61+R77+R108</f>
        <v>0.2274</v>
      </c>
      <c r="S54" s="110"/>
      <c r="T54" s="110"/>
      <c r="U54" s="111">
        <f>U55+U91+U105+U112+U125+U138+U61+U77+U108</f>
        <v>1.0739</v>
      </c>
      <c r="V54" s="110"/>
      <c r="W54" s="110"/>
      <c r="X54" s="112"/>
      <c r="Y54" s="46"/>
      <c r="Z54" s="46"/>
      <c r="AA54" s="46"/>
      <c r="AB54" s="46"/>
      <c r="AC54" s="46"/>
    </row>
    <row r="55" s="6" customFormat="1" ht="82" customHeight="1" spans="1:29">
      <c r="A55" s="63">
        <v>1.1</v>
      </c>
      <c r="B55" s="49" t="s">
        <v>182</v>
      </c>
      <c r="C55" s="46"/>
      <c r="D55" s="46"/>
      <c r="E55" s="46"/>
      <c r="F55" s="49" t="s">
        <v>183</v>
      </c>
      <c r="G55" s="43">
        <f>H55+I55+J55+K55</f>
        <v>33.87</v>
      </c>
      <c r="H55" s="43">
        <f>H56+H57+H58+H59+H60</f>
        <v>33.87</v>
      </c>
      <c r="I55" s="43">
        <f>I56+I57+I58+I59+I60</f>
        <v>0</v>
      </c>
      <c r="J55" s="43">
        <f>J56+J57+J58+J59+J60</f>
        <v>0</v>
      </c>
      <c r="K55" s="43">
        <f>K56+K57+K58+K59+K60</f>
        <v>0</v>
      </c>
      <c r="L55" s="88" t="s">
        <v>46</v>
      </c>
      <c r="M55" s="93" t="s">
        <v>52</v>
      </c>
      <c r="N55" s="101"/>
      <c r="O55" s="102"/>
      <c r="P55" s="98"/>
      <c r="Q55" s="98"/>
      <c r="R55" s="98">
        <f>SUM(R56:R60)</f>
        <v>0.045</v>
      </c>
      <c r="S55" s="98"/>
      <c r="T55" s="98"/>
      <c r="U55" s="98">
        <f>SUM(U56:U60)</f>
        <v>0.1943</v>
      </c>
      <c r="V55" s="98"/>
      <c r="W55" s="98"/>
      <c r="X55" s="57"/>
      <c r="Y55" s="57"/>
      <c r="Z55" s="57"/>
      <c r="AA55" s="57"/>
      <c r="AB55" s="57"/>
      <c r="AC55" s="57"/>
    </row>
    <row r="56" s="6" customFormat="1" ht="70" customHeight="1" spans="1:29">
      <c r="A56" s="54">
        <v>1</v>
      </c>
      <c r="B56" s="55" t="s">
        <v>184</v>
      </c>
      <c r="C56" s="56" t="s">
        <v>48</v>
      </c>
      <c r="D56" s="57" t="s">
        <v>49</v>
      </c>
      <c r="E56" s="56" t="s">
        <v>64</v>
      </c>
      <c r="F56" s="55" t="s">
        <v>185</v>
      </c>
      <c r="G56" s="59">
        <v>17.07</v>
      </c>
      <c r="H56" s="59">
        <v>17.07</v>
      </c>
      <c r="I56" s="62">
        <v>0</v>
      </c>
      <c r="J56" s="62">
        <v>0</v>
      </c>
      <c r="K56" s="62">
        <v>0</v>
      </c>
      <c r="L56" s="88" t="s">
        <v>46</v>
      </c>
      <c r="M56" s="93" t="s">
        <v>52</v>
      </c>
      <c r="N56" s="100" t="s">
        <v>186</v>
      </c>
      <c r="O56" s="58" t="s">
        <v>187</v>
      </c>
      <c r="P56" s="98">
        <v>4</v>
      </c>
      <c r="Q56" s="98">
        <v>1</v>
      </c>
      <c r="R56" s="113">
        <v>0.0102</v>
      </c>
      <c r="S56" s="113">
        <v>0.0102</v>
      </c>
      <c r="T56" s="113"/>
      <c r="U56" s="113">
        <v>0.0459</v>
      </c>
      <c r="V56" s="113">
        <f>S56*4.5</f>
        <v>0.0459</v>
      </c>
      <c r="W56" s="113"/>
      <c r="X56" s="56" t="s">
        <v>188</v>
      </c>
      <c r="Y56" s="56" t="s">
        <v>189</v>
      </c>
      <c r="Z56" s="56" t="s">
        <v>64</v>
      </c>
      <c r="AA56" s="56" t="s">
        <v>66</v>
      </c>
      <c r="AB56" s="56"/>
      <c r="AC56" s="56"/>
    </row>
    <row r="57" s="6" customFormat="1" ht="70" customHeight="1" spans="1:29">
      <c r="A57" s="54">
        <v>2</v>
      </c>
      <c r="B57" s="55" t="s">
        <v>190</v>
      </c>
      <c r="C57" s="56" t="s">
        <v>48</v>
      </c>
      <c r="D57" s="57" t="s">
        <v>49</v>
      </c>
      <c r="E57" s="56" t="s">
        <v>80</v>
      </c>
      <c r="F57" s="55" t="s">
        <v>191</v>
      </c>
      <c r="G57" s="59">
        <v>2.37</v>
      </c>
      <c r="H57" s="59">
        <v>2.37</v>
      </c>
      <c r="I57" s="62">
        <v>0</v>
      </c>
      <c r="J57" s="62">
        <v>0</v>
      </c>
      <c r="K57" s="62">
        <v>0</v>
      </c>
      <c r="L57" s="88" t="s">
        <v>46</v>
      </c>
      <c r="M57" s="93" t="s">
        <v>52</v>
      </c>
      <c r="N57" s="100" t="s">
        <v>186</v>
      </c>
      <c r="O57" s="58" t="s">
        <v>187</v>
      </c>
      <c r="P57" s="98">
        <v>3</v>
      </c>
      <c r="Q57" s="98"/>
      <c r="R57" s="98">
        <v>0.0059</v>
      </c>
      <c r="S57" s="113">
        <v>0.0059</v>
      </c>
      <c r="T57" s="113"/>
      <c r="U57" s="113">
        <v>0.0295</v>
      </c>
      <c r="V57" s="113">
        <v>0.0295</v>
      </c>
      <c r="W57" s="113"/>
      <c r="X57" s="56" t="s">
        <v>188</v>
      </c>
      <c r="Y57" s="56" t="s">
        <v>189</v>
      </c>
      <c r="Z57" s="56" t="s">
        <v>80</v>
      </c>
      <c r="AA57" s="56" t="s">
        <v>82</v>
      </c>
      <c r="AB57" s="56"/>
      <c r="AC57" s="56"/>
    </row>
    <row r="58" s="6" customFormat="1" ht="70" customHeight="1" spans="1:29">
      <c r="A58" s="54">
        <v>3</v>
      </c>
      <c r="B58" s="55" t="s">
        <v>192</v>
      </c>
      <c r="C58" s="56" t="s">
        <v>48</v>
      </c>
      <c r="D58" s="57" t="s">
        <v>49</v>
      </c>
      <c r="E58" s="56" t="s">
        <v>92</v>
      </c>
      <c r="F58" s="58" t="s">
        <v>193</v>
      </c>
      <c r="G58" s="59">
        <v>3.9</v>
      </c>
      <c r="H58" s="59">
        <v>3.9</v>
      </c>
      <c r="I58" s="62">
        <v>0</v>
      </c>
      <c r="J58" s="62">
        <v>0</v>
      </c>
      <c r="K58" s="62">
        <v>0</v>
      </c>
      <c r="L58" s="88" t="s">
        <v>46</v>
      </c>
      <c r="M58" s="93" t="s">
        <v>52</v>
      </c>
      <c r="N58" s="100" t="s">
        <v>186</v>
      </c>
      <c r="O58" s="58" t="s">
        <v>187</v>
      </c>
      <c r="P58" s="96"/>
      <c r="Q58" s="96">
        <v>1</v>
      </c>
      <c r="R58" s="114">
        <v>0.0121</v>
      </c>
      <c r="S58" s="114">
        <v>0.0121</v>
      </c>
      <c r="T58" s="114"/>
      <c r="U58" s="113">
        <v>0.0545</v>
      </c>
      <c r="V58" s="113">
        <v>0.0545</v>
      </c>
      <c r="W58" s="113"/>
      <c r="X58" s="56" t="s">
        <v>188</v>
      </c>
      <c r="Y58" s="56" t="s">
        <v>189</v>
      </c>
      <c r="Z58" s="56" t="s">
        <v>92</v>
      </c>
      <c r="AA58" s="56" t="s">
        <v>94</v>
      </c>
      <c r="AB58" s="56"/>
      <c r="AC58" s="56"/>
    </row>
    <row r="59" s="6" customFormat="1" ht="70" customHeight="1" spans="1:29">
      <c r="A59" s="54">
        <v>4</v>
      </c>
      <c r="B59" s="55" t="s">
        <v>194</v>
      </c>
      <c r="C59" s="56" t="s">
        <v>48</v>
      </c>
      <c r="D59" s="57" t="s">
        <v>49</v>
      </c>
      <c r="E59" s="56" t="s">
        <v>96</v>
      </c>
      <c r="F59" s="55" t="s">
        <v>195</v>
      </c>
      <c r="G59" s="59">
        <v>5.1</v>
      </c>
      <c r="H59" s="59">
        <v>5.1</v>
      </c>
      <c r="I59" s="62">
        <v>0</v>
      </c>
      <c r="J59" s="62">
        <v>0</v>
      </c>
      <c r="K59" s="62">
        <v>0</v>
      </c>
      <c r="L59" s="88" t="s">
        <v>46</v>
      </c>
      <c r="M59" s="93" t="s">
        <v>52</v>
      </c>
      <c r="N59" s="100" t="s">
        <v>186</v>
      </c>
      <c r="O59" s="58" t="s">
        <v>187</v>
      </c>
      <c r="P59" s="98">
        <v>1</v>
      </c>
      <c r="Q59" s="98">
        <v>1</v>
      </c>
      <c r="R59" s="98">
        <v>0.0091</v>
      </c>
      <c r="S59" s="98">
        <v>0.0091</v>
      </c>
      <c r="T59" s="98"/>
      <c r="U59" s="98">
        <v>0.0312</v>
      </c>
      <c r="V59" s="98">
        <v>0.0312</v>
      </c>
      <c r="W59" s="98"/>
      <c r="X59" s="56" t="s">
        <v>188</v>
      </c>
      <c r="Y59" s="56" t="s">
        <v>189</v>
      </c>
      <c r="Z59" s="56" t="s">
        <v>96</v>
      </c>
      <c r="AA59" s="56" t="s">
        <v>99</v>
      </c>
      <c r="AB59" s="56"/>
      <c r="AC59" s="56"/>
    </row>
    <row r="60" s="6" customFormat="1" ht="70" customHeight="1" spans="1:29">
      <c r="A60" s="54">
        <v>5</v>
      </c>
      <c r="B60" s="55" t="s">
        <v>196</v>
      </c>
      <c r="C60" s="56" t="s">
        <v>48</v>
      </c>
      <c r="D60" s="57" t="s">
        <v>49</v>
      </c>
      <c r="E60" s="61" t="s">
        <v>136</v>
      </c>
      <c r="F60" s="58" t="s">
        <v>197</v>
      </c>
      <c r="G60" s="59">
        <v>5.43</v>
      </c>
      <c r="H60" s="59">
        <v>5.43</v>
      </c>
      <c r="I60" s="62">
        <v>0</v>
      </c>
      <c r="J60" s="62">
        <v>0</v>
      </c>
      <c r="K60" s="62">
        <v>0</v>
      </c>
      <c r="L60" s="88" t="s">
        <v>46</v>
      </c>
      <c r="M60" s="93" t="s">
        <v>52</v>
      </c>
      <c r="N60" s="100" t="s">
        <v>186</v>
      </c>
      <c r="O60" s="58" t="s">
        <v>187</v>
      </c>
      <c r="P60" s="57">
        <v>1</v>
      </c>
      <c r="Q60" s="57">
        <v>2</v>
      </c>
      <c r="R60" s="57">
        <v>0.0077</v>
      </c>
      <c r="S60" s="57">
        <v>0.0077</v>
      </c>
      <c r="T60" s="57"/>
      <c r="U60" s="57">
        <v>0.0332</v>
      </c>
      <c r="V60" s="57">
        <v>0.0332</v>
      </c>
      <c r="W60" s="98"/>
      <c r="X60" s="56" t="s">
        <v>188</v>
      </c>
      <c r="Y60" s="56" t="s">
        <v>189</v>
      </c>
      <c r="Z60" s="56" t="s">
        <v>136</v>
      </c>
      <c r="AA60" s="56" t="s">
        <v>138</v>
      </c>
      <c r="AB60" s="56"/>
      <c r="AC60" s="56"/>
    </row>
    <row r="61" s="6" customFormat="1" ht="72" customHeight="1" spans="1:29">
      <c r="A61" s="63">
        <v>1.2</v>
      </c>
      <c r="B61" s="49" t="s">
        <v>198</v>
      </c>
      <c r="C61" s="46"/>
      <c r="D61" s="46"/>
      <c r="E61" s="46"/>
      <c r="F61" s="49" t="s">
        <v>199</v>
      </c>
      <c r="G61" s="43">
        <f>H61+I61+J61+K61</f>
        <v>554</v>
      </c>
      <c r="H61" s="43">
        <f>H62+H63+H64+H65+H66+H67+H68+H69+H70+H71+H72+H73+H74+H75+H76</f>
        <v>554</v>
      </c>
      <c r="I61" s="43">
        <f>I62+I63+I64+I65+I66+I67+I68+I69+I70+I71+I72+I73+I74+I75+I76</f>
        <v>0</v>
      </c>
      <c r="J61" s="43">
        <f>J62+J63+J64+J65+J66+J67+J68+J69+J70+J71+J72+J73+J74+J75+J76</f>
        <v>0</v>
      </c>
      <c r="K61" s="43">
        <f>K62+K63+K64+K65+K66+K67+K68+K69+K70+K71+K72+K73+K74+K75+K76</f>
        <v>0</v>
      </c>
      <c r="L61" s="88" t="s">
        <v>46</v>
      </c>
      <c r="M61" s="93" t="s">
        <v>52</v>
      </c>
      <c r="N61" s="101"/>
      <c r="O61" s="102"/>
      <c r="P61" s="98"/>
      <c r="Q61" s="98"/>
      <c r="R61" s="98">
        <f>SUM(R62:R76)</f>
        <v>0.0743</v>
      </c>
      <c r="S61" s="98"/>
      <c r="T61" s="98"/>
      <c r="U61" s="98">
        <f>SUM(U62:U76)</f>
        <v>0.3484</v>
      </c>
      <c r="V61" s="98"/>
      <c r="W61" s="98"/>
      <c r="X61" s="57"/>
      <c r="Y61" s="57"/>
      <c r="Z61" s="57"/>
      <c r="AA61" s="57"/>
      <c r="AB61" s="57"/>
      <c r="AC61" s="57"/>
    </row>
    <row r="62" s="6" customFormat="1" ht="84" customHeight="1" spans="1:29">
      <c r="A62" s="54">
        <v>1</v>
      </c>
      <c r="B62" s="55" t="s">
        <v>200</v>
      </c>
      <c r="C62" s="56" t="s">
        <v>48</v>
      </c>
      <c r="D62" s="57" t="s">
        <v>49</v>
      </c>
      <c r="E62" s="56" t="s">
        <v>50</v>
      </c>
      <c r="F62" s="55" t="s">
        <v>201</v>
      </c>
      <c r="G62" s="59">
        <v>58</v>
      </c>
      <c r="H62" s="59">
        <v>58</v>
      </c>
      <c r="I62" s="62">
        <v>0</v>
      </c>
      <c r="J62" s="62">
        <v>0</v>
      </c>
      <c r="K62" s="62">
        <v>0</v>
      </c>
      <c r="L62" s="88" t="s">
        <v>46</v>
      </c>
      <c r="M62" s="93" t="s">
        <v>52</v>
      </c>
      <c r="N62" s="100" t="s">
        <v>202</v>
      </c>
      <c r="O62" s="58" t="s">
        <v>203</v>
      </c>
      <c r="P62" s="98">
        <v>2</v>
      </c>
      <c r="Q62" s="98">
        <v>3</v>
      </c>
      <c r="R62" s="113">
        <f>S62+T62</f>
        <v>0.0075</v>
      </c>
      <c r="S62" s="113">
        <v>0.0075</v>
      </c>
      <c r="T62" s="113"/>
      <c r="U62" s="113">
        <f>V62+W62</f>
        <v>0.0345</v>
      </c>
      <c r="V62" s="113">
        <v>0.0345</v>
      </c>
      <c r="W62" s="113"/>
      <c r="X62" s="56" t="s">
        <v>188</v>
      </c>
      <c r="Y62" s="56" t="s">
        <v>189</v>
      </c>
      <c r="Z62" s="56" t="s">
        <v>50</v>
      </c>
      <c r="AA62" s="56" t="s">
        <v>57</v>
      </c>
      <c r="AB62" s="56"/>
      <c r="AC62" s="56"/>
    </row>
    <row r="63" s="6" customFormat="1" ht="100" customHeight="1" spans="1:29">
      <c r="A63" s="54">
        <v>2</v>
      </c>
      <c r="B63" s="55" t="s">
        <v>204</v>
      </c>
      <c r="C63" s="56" t="s">
        <v>48</v>
      </c>
      <c r="D63" s="57" t="s">
        <v>49</v>
      </c>
      <c r="E63" s="56" t="s">
        <v>59</v>
      </c>
      <c r="F63" s="55" t="s">
        <v>205</v>
      </c>
      <c r="G63" s="59">
        <v>33.5</v>
      </c>
      <c r="H63" s="59">
        <v>33.5</v>
      </c>
      <c r="I63" s="62">
        <v>0</v>
      </c>
      <c r="J63" s="62">
        <v>0</v>
      </c>
      <c r="K63" s="62">
        <v>0</v>
      </c>
      <c r="L63" s="88" t="s">
        <v>46</v>
      </c>
      <c r="M63" s="93" t="s">
        <v>52</v>
      </c>
      <c r="N63" s="100" t="s">
        <v>202</v>
      </c>
      <c r="O63" s="58" t="s">
        <v>203</v>
      </c>
      <c r="P63" s="98">
        <v>4</v>
      </c>
      <c r="Q63" s="98">
        <v>2</v>
      </c>
      <c r="R63" s="113">
        <v>0.0037</v>
      </c>
      <c r="S63" s="113">
        <v>0.0037</v>
      </c>
      <c r="T63" s="113"/>
      <c r="U63" s="113">
        <v>0.0148</v>
      </c>
      <c r="V63" s="113">
        <v>0.0148</v>
      </c>
      <c r="W63" s="113"/>
      <c r="X63" s="56" t="s">
        <v>188</v>
      </c>
      <c r="Y63" s="56" t="s">
        <v>189</v>
      </c>
      <c r="Z63" s="56" t="s">
        <v>59</v>
      </c>
      <c r="AA63" s="56" t="s">
        <v>62</v>
      </c>
      <c r="AB63" s="56"/>
      <c r="AC63" s="56"/>
    </row>
    <row r="64" s="6" customFormat="1" ht="65" customHeight="1" spans="1:29">
      <c r="A64" s="54">
        <v>3</v>
      </c>
      <c r="B64" s="55" t="s">
        <v>206</v>
      </c>
      <c r="C64" s="56" t="s">
        <v>48</v>
      </c>
      <c r="D64" s="57" t="s">
        <v>49</v>
      </c>
      <c r="E64" s="56" t="s">
        <v>64</v>
      </c>
      <c r="F64" s="55" t="s">
        <v>207</v>
      </c>
      <c r="G64" s="59">
        <v>13.5</v>
      </c>
      <c r="H64" s="59">
        <v>13.5</v>
      </c>
      <c r="I64" s="62">
        <v>0</v>
      </c>
      <c r="J64" s="62">
        <v>0</v>
      </c>
      <c r="K64" s="62">
        <v>0</v>
      </c>
      <c r="L64" s="88" t="s">
        <v>46</v>
      </c>
      <c r="M64" s="93" t="s">
        <v>52</v>
      </c>
      <c r="N64" s="100" t="s">
        <v>202</v>
      </c>
      <c r="O64" s="58" t="s">
        <v>203</v>
      </c>
      <c r="P64" s="98">
        <v>2</v>
      </c>
      <c r="Q64" s="98">
        <v>1</v>
      </c>
      <c r="R64" s="113">
        <v>0.0009</v>
      </c>
      <c r="S64" s="113">
        <v>0.0009</v>
      </c>
      <c r="T64" s="113"/>
      <c r="U64" s="113">
        <v>0.0047</v>
      </c>
      <c r="V64" s="113">
        <v>0.0047</v>
      </c>
      <c r="W64" s="113"/>
      <c r="X64" s="56" t="s">
        <v>188</v>
      </c>
      <c r="Y64" s="56" t="s">
        <v>189</v>
      </c>
      <c r="Z64" s="56" t="s">
        <v>64</v>
      </c>
      <c r="AA64" s="56" t="s">
        <v>66</v>
      </c>
      <c r="AB64" s="56"/>
      <c r="AC64" s="56"/>
    </row>
    <row r="65" s="6" customFormat="1" ht="99" customHeight="1" spans="1:29">
      <c r="A65" s="54">
        <v>4</v>
      </c>
      <c r="B65" s="55" t="s">
        <v>208</v>
      </c>
      <c r="C65" s="56" t="s">
        <v>48</v>
      </c>
      <c r="D65" s="57" t="s">
        <v>49</v>
      </c>
      <c r="E65" s="56" t="s">
        <v>68</v>
      </c>
      <c r="F65" s="55" t="s">
        <v>209</v>
      </c>
      <c r="G65" s="59">
        <v>83.5</v>
      </c>
      <c r="H65" s="59">
        <v>83.5</v>
      </c>
      <c r="I65" s="62">
        <v>0</v>
      </c>
      <c r="J65" s="62">
        <v>0</v>
      </c>
      <c r="K65" s="62">
        <v>0</v>
      </c>
      <c r="L65" s="88" t="s">
        <v>46</v>
      </c>
      <c r="M65" s="93" t="s">
        <v>52</v>
      </c>
      <c r="N65" s="100" t="s">
        <v>202</v>
      </c>
      <c r="O65" s="58" t="s">
        <v>203</v>
      </c>
      <c r="P65" s="97">
        <v>6</v>
      </c>
      <c r="Q65" s="97">
        <v>2</v>
      </c>
      <c r="R65" s="113">
        <f>S65+T65</f>
        <v>0.0138</v>
      </c>
      <c r="S65" s="113">
        <v>0.0138</v>
      </c>
      <c r="T65" s="113"/>
      <c r="U65" s="113">
        <f>V65+W65</f>
        <v>0.0621</v>
      </c>
      <c r="V65" s="113">
        <f>S65*4.5</f>
        <v>0.0621</v>
      </c>
      <c r="W65" s="113"/>
      <c r="X65" s="56" t="s">
        <v>188</v>
      </c>
      <c r="Y65" s="56" t="s">
        <v>189</v>
      </c>
      <c r="Z65" s="56" t="s">
        <v>68</v>
      </c>
      <c r="AA65" s="56" t="s">
        <v>70</v>
      </c>
      <c r="AB65" s="56"/>
      <c r="AC65" s="56"/>
    </row>
    <row r="66" s="6" customFormat="1" ht="116" customHeight="1" spans="1:29">
      <c r="A66" s="54">
        <v>5</v>
      </c>
      <c r="B66" s="55" t="s">
        <v>210</v>
      </c>
      <c r="C66" s="56" t="s">
        <v>48</v>
      </c>
      <c r="D66" s="57" t="s">
        <v>49</v>
      </c>
      <c r="E66" s="56" t="s">
        <v>72</v>
      </c>
      <c r="F66" s="58" t="s">
        <v>211</v>
      </c>
      <c r="G66" s="59">
        <v>135</v>
      </c>
      <c r="H66" s="59">
        <v>135</v>
      </c>
      <c r="I66" s="62">
        <v>0</v>
      </c>
      <c r="J66" s="62">
        <v>0</v>
      </c>
      <c r="K66" s="62">
        <v>0</v>
      </c>
      <c r="L66" s="88" t="s">
        <v>46</v>
      </c>
      <c r="M66" s="93" t="s">
        <v>52</v>
      </c>
      <c r="N66" s="100" t="s">
        <v>202</v>
      </c>
      <c r="O66" s="58" t="s">
        <v>203</v>
      </c>
      <c r="P66" s="98">
        <v>8</v>
      </c>
      <c r="Q66" s="98">
        <v>2</v>
      </c>
      <c r="R66" s="98">
        <v>0.0121</v>
      </c>
      <c r="S66" s="98">
        <v>0.0121</v>
      </c>
      <c r="T66" s="98"/>
      <c r="U66" s="98">
        <v>0.0605</v>
      </c>
      <c r="V66" s="98">
        <v>0.0605</v>
      </c>
      <c r="W66" s="98"/>
      <c r="X66" s="56" t="s">
        <v>188</v>
      </c>
      <c r="Y66" s="56" t="s">
        <v>189</v>
      </c>
      <c r="Z66" s="56" t="s">
        <v>72</v>
      </c>
      <c r="AA66" s="56" t="s">
        <v>74</v>
      </c>
      <c r="AB66" s="56"/>
      <c r="AC66" s="56"/>
    </row>
    <row r="67" s="6" customFormat="1" ht="99" customHeight="1" spans="1:29">
      <c r="A67" s="54">
        <v>6</v>
      </c>
      <c r="B67" s="55" t="s">
        <v>212</v>
      </c>
      <c r="C67" s="56" t="s">
        <v>48</v>
      </c>
      <c r="D67" s="57" t="s">
        <v>49</v>
      </c>
      <c r="E67" s="56" t="s">
        <v>76</v>
      </c>
      <c r="F67" s="55" t="s">
        <v>213</v>
      </c>
      <c r="G67" s="59">
        <v>16.5</v>
      </c>
      <c r="H67" s="59">
        <v>16.5</v>
      </c>
      <c r="I67" s="62">
        <v>0</v>
      </c>
      <c r="J67" s="62">
        <v>0</v>
      </c>
      <c r="K67" s="62">
        <v>0</v>
      </c>
      <c r="L67" s="88" t="s">
        <v>46</v>
      </c>
      <c r="M67" s="93" t="s">
        <v>52</v>
      </c>
      <c r="N67" s="100" t="s">
        <v>202</v>
      </c>
      <c r="O67" s="58" t="s">
        <v>203</v>
      </c>
      <c r="P67" s="98"/>
      <c r="Q67" s="98">
        <v>7</v>
      </c>
      <c r="R67" s="98">
        <v>0.0021</v>
      </c>
      <c r="S67" s="98">
        <v>0.0021</v>
      </c>
      <c r="T67" s="98"/>
      <c r="U67" s="98">
        <v>0.0102</v>
      </c>
      <c r="V67" s="98">
        <v>0.0102</v>
      </c>
      <c r="W67" s="98"/>
      <c r="X67" s="56" t="s">
        <v>188</v>
      </c>
      <c r="Y67" s="56" t="s">
        <v>189</v>
      </c>
      <c r="Z67" s="56" t="s">
        <v>76</v>
      </c>
      <c r="AA67" s="56" t="s">
        <v>78</v>
      </c>
      <c r="AB67" s="56"/>
      <c r="AC67" s="56"/>
    </row>
    <row r="68" s="6" customFormat="1" ht="89" customHeight="1" spans="1:29">
      <c r="A68" s="54">
        <v>7</v>
      </c>
      <c r="B68" s="55" t="s">
        <v>214</v>
      </c>
      <c r="C68" s="56" t="s">
        <v>48</v>
      </c>
      <c r="D68" s="57" t="s">
        <v>49</v>
      </c>
      <c r="E68" s="56" t="s">
        <v>80</v>
      </c>
      <c r="F68" s="55" t="s">
        <v>215</v>
      </c>
      <c r="G68" s="59">
        <v>30.5</v>
      </c>
      <c r="H68" s="59">
        <v>30.5</v>
      </c>
      <c r="I68" s="62">
        <v>0</v>
      </c>
      <c r="J68" s="62">
        <v>0</v>
      </c>
      <c r="K68" s="62">
        <v>0</v>
      </c>
      <c r="L68" s="88" t="s">
        <v>46</v>
      </c>
      <c r="M68" s="93" t="s">
        <v>52</v>
      </c>
      <c r="N68" s="100" t="s">
        <v>202</v>
      </c>
      <c r="O68" s="58" t="s">
        <v>203</v>
      </c>
      <c r="P68" s="98">
        <v>5</v>
      </c>
      <c r="Q68" s="98"/>
      <c r="R68" s="98">
        <v>0.0056</v>
      </c>
      <c r="S68" s="113">
        <v>0.0056</v>
      </c>
      <c r="T68" s="113"/>
      <c r="U68" s="113">
        <v>0.0226</v>
      </c>
      <c r="V68" s="113">
        <v>0.0226</v>
      </c>
      <c r="W68" s="113"/>
      <c r="X68" s="56" t="s">
        <v>188</v>
      </c>
      <c r="Y68" s="56" t="s">
        <v>189</v>
      </c>
      <c r="Z68" s="56" t="s">
        <v>80</v>
      </c>
      <c r="AA68" s="56" t="s">
        <v>82</v>
      </c>
      <c r="AB68" s="56"/>
      <c r="AC68" s="56"/>
    </row>
    <row r="69" s="6" customFormat="1" ht="74" customHeight="1" spans="1:29">
      <c r="A69" s="54">
        <v>8</v>
      </c>
      <c r="B69" s="55" t="s">
        <v>216</v>
      </c>
      <c r="C69" s="56" t="s">
        <v>48</v>
      </c>
      <c r="D69" s="57" t="s">
        <v>49</v>
      </c>
      <c r="E69" s="56" t="s">
        <v>84</v>
      </c>
      <c r="F69" s="55" t="s">
        <v>217</v>
      </c>
      <c r="G69" s="59">
        <v>5.5</v>
      </c>
      <c r="H69" s="59">
        <v>5.5</v>
      </c>
      <c r="I69" s="62">
        <v>0</v>
      </c>
      <c r="J69" s="62">
        <v>0</v>
      </c>
      <c r="K69" s="62">
        <v>0</v>
      </c>
      <c r="L69" s="88" t="s">
        <v>46</v>
      </c>
      <c r="M69" s="93" t="s">
        <v>52</v>
      </c>
      <c r="N69" s="100" t="s">
        <v>202</v>
      </c>
      <c r="O69" s="58" t="s">
        <v>203</v>
      </c>
      <c r="P69" s="98">
        <v>2</v>
      </c>
      <c r="Q69" s="98"/>
      <c r="R69" s="98">
        <v>0.0006</v>
      </c>
      <c r="S69" s="98">
        <v>0.0006</v>
      </c>
      <c r="T69" s="98"/>
      <c r="U69" s="98">
        <v>0.0029</v>
      </c>
      <c r="V69" s="98">
        <v>0.0029</v>
      </c>
      <c r="W69" s="98"/>
      <c r="X69" s="56" t="s">
        <v>188</v>
      </c>
      <c r="Y69" s="56" t="s">
        <v>189</v>
      </c>
      <c r="Z69" s="56" t="s">
        <v>84</v>
      </c>
      <c r="AA69" s="56" t="s">
        <v>86</v>
      </c>
      <c r="AB69" s="56"/>
      <c r="AC69" s="56"/>
    </row>
    <row r="70" s="6" customFormat="1" ht="95" customHeight="1" spans="1:29">
      <c r="A70" s="54">
        <v>9</v>
      </c>
      <c r="B70" s="55" t="s">
        <v>218</v>
      </c>
      <c r="C70" s="56" t="s">
        <v>48</v>
      </c>
      <c r="D70" s="57" t="s">
        <v>49</v>
      </c>
      <c r="E70" s="56" t="s">
        <v>126</v>
      </c>
      <c r="F70" s="55" t="s">
        <v>219</v>
      </c>
      <c r="G70" s="59">
        <v>30.5</v>
      </c>
      <c r="H70" s="59">
        <v>30.5</v>
      </c>
      <c r="I70" s="62">
        <v>0</v>
      </c>
      <c r="J70" s="62">
        <v>0</v>
      </c>
      <c r="K70" s="62">
        <v>0</v>
      </c>
      <c r="L70" s="88" t="s">
        <v>46</v>
      </c>
      <c r="M70" s="93" t="s">
        <v>52</v>
      </c>
      <c r="N70" s="100" t="s">
        <v>202</v>
      </c>
      <c r="O70" s="58" t="s">
        <v>203</v>
      </c>
      <c r="P70" s="98">
        <v>4</v>
      </c>
      <c r="Q70" s="98">
        <v>1</v>
      </c>
      <c r="R70" s="98">
        <v>0.0049</v>
      </c>
      <c r="S70" s="98">
        <v>0.0049</v>
      </c>
      <c r="T70" s="98"/>
      <c r="U70" s="98">
        <v>0.0241</v>
      </c>
      <c r="V70" s="98">
        <v>0.0241</v>
      </c>
      <c r="W70" s="98"/>
      <c r="X70" s="56" t="s">
        <v>188</v>
      </c>
      <c r="Y70" s="56" t="s">
        <v>189</v>
      </c>
      <c r="Z70" s="56" t="s">
        <v>126</v>
      </c>
      <c r="AA70" s="56" t="s">
        <v>128</v>
      </c>
      <c r="AB70" s="56"/>
      <c r="AC70" s="56"/>
    </row>
    <row r="71" s="6" customFormat="1" ht="84" customHeight="1" spans="1:29">
      <c r="A71" s="54">
        <v>10</v>
      </c>
      <c r="B71" s="58" t="s">
        <v>220</v>
      </c>
      <c r="C71" s="56" t="s">
        <v>48</v>
      </c>
      <c r="D71" s="57" t="s">
        <v>49</v>
      </c>
      <c r="E71" s="56" t="s">
        <v>88</v>
      </c>
      <c r="F71" s="60" t="s">
        <v>221</v>
      </c>
      <c r="G71" s="59">
        <v>23</v>
      </c>
      <c r="H71" s="59">
        <v>23</v>
      </c>
      <c r="I71" s="62">
        <v>0</v>
      </c>
      <c r="J71" s="62">
        <v>0</v>
      </c>
      <c r="K71" s="62">
        <v>0</v>
      </c>
      <c r="L71" s="88" t="s">
        <v>46</v>
      </c>
      <c r="M71" s="93" t="s">
        <v>52</v>
      </c>
      <c r="N71" s="100" t="s">
        <v>202</v>
      </c>
      <c r="O71" s="58" t="s">
        <v>203</v>
      </c>
      <c r="P71" s="97">
        <v>3</v>
      </c>
      <c r="Q71" s="97">
        <v>1</v>
      </c>
      <c r="R71" s="113">
        <v>0.0012</v>
      </c>
      <c r="S71" s="113">
        <v>0.0012</v>
      </c>
      <c r="T71" s="113"/>
      <c r="U71" s="113">
        <v>0.0075</v>
      </c>
      <c r="V71" s="113">
        <v>0.0075</v>
      </c>
      <c r="W71" s="113"/>
      <c r="X71" s="56" t="s">
        <v>188</v>
      </c>
      <c r="Y71" s="56" t="s">
        <v>189</v>
      </c>
      <c r="Z71" s="120" t="s">
        <v>88</v>
      </c>
      <c r="AA71" s="56" t="s">
        <v>90</v>
      </c>
      <c r="AB71" s="120"/>
      <c r="AC71" s="120"/>
    </row>
    <row r="72" s="6" customFormat="1" ht="74" customHeight="1" spans="1:29">
      <c r="A72" s="54">
        <v>11</v>
      </c>
      <c r="B72" s="55" t="s">
        <v>222</v>
      </c>
      <c r="C72" s="56" t="s">
        <v>48</v>
      </c>
      <c r="D72" s="57" t="s">
        <v>49</v>
      </c>
      <c r="E72" s="56" t="s">
        <v>92</v>
      </c>
      <c r="F72" s="58" t="s">
        <v>223</v>
      </c>
      <c r="G72" s="59">
        <v>42.5</v>
      </c>
      <c r="H72" s="59">
        <v>42.5</v>
      </c>
      <c r="I72" s="62">
        <v>0</v>
      </c>
      <c r="J72" s="62">
        <v>0</v>
      </c>
      <c r="K72" s="62">
        <v>0</v>
      </c>
      <c r="L72" s="88" t="s">
        <v>46</v>
      </c>
      <c r="M72" s="93" t="s">
        <v>52</v>
      </c>
      <c r="N72" s="100" t="s">
        <v>202</v>
      </c>
      <c r="O72" s="58" t="s">
        <v>203</v>
      </c>
      <c r="P72" s="96">
        <v>1</v>
      </c>
      <c r="Q72" s="96">
        <v>1</v>
      </c>
      <c r="R72" s="114">
        <v>0.0085</v>
      </c>
      <c r="S72" s="114">
        <v>0.0085</v>
      </c>
      <c r="T72" s="114"/>
      <c r="U72" s="113">
        <v>0.0383</v>
      </c>
      <c r="V72" s="113">
        <v>0.0383</v>
      </c>
      <c r="W72" s="113"/>
      <c r="X72" s="56" t="s">
        <v>188</v>
      </c>
      <c r="Y72" s="56" t="s">
        <v>189</v>
      </c>
      <c r="Z72" s="56" t="s">
        <v>92</v>
      </c>
      <c r="AA72" s="56" t="s">
        <v>94</v>
      </c>
      <c r="AB72" s="56"/>
      <c r="AC72" s="56"/>
    </row>
    <row r="73" s="6" customFormat="1" ht="74" customHeight="1" spans="1:29">
      <c r="A73" s="54">
        <v>12</v>
      </c>
      <c r="B73" s="55" t="s">
        <v>224</v>
      </c>
      <c r="C73" s="56" t="s">
        <v>48</v>
      </c>
      <c r="D73" s="57" t="s">
        <v>49</v>
      </c>
      <c r="E73" s="56" t="s">
        <v>96</v>
      </c>
      <c r="F73" s="55" t="s">
        <v>225</v>
      </c>
      <c r="G73" s="59">
        <v>2</v>
      </c>
      <c r="H73" s="59">
        <v>2</v>
      </c>
      <c r="I73" s="62">
        <v>0</v>
      </c>
      <c r="J73" s="62">
        <v>0</v>
      </c>
      <c r="K73" s="62">
        <v>0</v>
      </c>
      <c r="L73" s="88" t="s">
        <v>46</v>
      </c>
      <c r="M73" s="93" t="s">
        <v>52</v>
      </c>
      <c r="N73" s="100" t="s">
        <v>202</v>
      </c>
      <c r="O73" s="58" t="s">
        <v>203</v>
      </c>
      <c r="P73" s="98"/>
      <c r="Q73" s="98">
        <v>1</v>
      </c>
      <c r="R73" s="98">
        <v>0.0004</v>
      </c>
      <c r="S73" s="98">
        <v>0.0004</v>
      </c>
      <c r="T73" s="98"/>
      <c r="U73" s="98">
        <v>0.0016</v>
      </c>
      <c r="V73" s="98">
        <v>0.0016</v>
      </c>
      <c r="W73" s="98"/>
      <c r="X73" s="56" t="s">
        <v>188</v>
      </c>
      <c r="Y73" s="56" t="s">
        <v>189</v>
      </c>
      <c r="Z73" s="56" t="s">
        <v>96</v>
      </c>
      <c r="AA73" s="56" t="s">
        <v>99</v>
      </c>
      <c r="AB73" s="56"/>
      <c r="AC73" s="56"/>
    </row>
    <row r="74" s="6" customFormat="1" ht="74" customHeight="1" spans="1:29">
      <c r="A74" s="54">
        <v>13</v>
      </c>
      <c r="B74" s="55" t="s">
        <v>226</v>
      </c>
      <c r="C74" s="56" t="s">
        <v>48</v>
      </c>
      <c r="D74" s="57" t="s">
        <v>49</v>
      </c>
      <c r="E74" s="61" t="s">
        <v>136</v>
      </c>
      <c r="F74" s="58" t="s">
        <v>227</v>
      </c>
      <c r="G74" s="59">
        <v>11</v>
      </c>
      <c r="H74" s="59">
        <v>11</v>
      </c>
      <c r="I74" s="62">
        <v>0</v>
      </c>
      <c r="J74" s="62">
        <v>0</v>
      </c>
      <c r="K74" s="62">
        <v>0</v>
      </c>
      <c r="L74" s="88" t="s">
        <v>46</v>
      </c>
      <c r="M74" s="93" t="s">
        <v>52</v>
      </c>
      <c r="N74" s="100" t="s">
        <v>202</v>
      </c>
      <c r="O74" s="58" t="s">
        <v>203</v>
      </c>
      <c r="P74" s="57">
        <v>1</v>
      </c>
      <c r="Q74" s="57">
        <v>1</v>
      </c>
      <c r="R74" s="57">
        <v>0.0008</v>
      </c>
      <c r="S74" s="57">
        <v>0.0008</v>
      </c>
      <c r="T74" s="57"/>
      <c r="U74" s="57">
        <v>0.0036</v>
      </c>
      <c r="V74" s="57">
        <v>0.0036</v>
      </c>
      <c r="W74" s="98"/>
      <c r="X74" s="56" t="s">
        <v>188</v>
      </c>
      <c r="Y74" s="56" t="s">
        <v>189</v>
      </c>
      <c r="Z74" s="56" t="s">
        <v>136</v>
      </c>
      <c r="AA74" s="56" t="s">
        <v>138</v>
      </c>
      <c r="AB74" s="56"/>
      <c r="AC74" s="56"/>
    </row>
    <row r="75" s="6" customFormat="1" ht="74" customHeight="1" spans="1:29">
      <c r="A75" s="54">
        <v>14</v>
      </c>
      <c r="B75" s="55" t="s">
        <v>228</v>
      </c>
      <c r="C75" s="56" t="s">
        <v>48</v>
      </c>
      <c r="D75" s="57" t="s">
        <v>49</v>
      </c>
      <c r="E75" s="56" t="s">
        <v>101</v>
      </c>
      <c r="F75" s="55" t="s">
        <v>229</v>
      </c>
      <c r="G75" s="59">
        <v>56.5</v>
      </c>
      <c r="H75" s="59">
        <v>56.5</v>
      </c>
      <c r="I75" s="62">
        <v>0</v>
      </c>
      <c r="J75" s="62">
        <v>0</v>
      </c>
      <c r="K75" s="62">
        <v>0</v>
      </c>
      <c r="L75" s="88" t="s">
        <v>46</v>
      </c>
      <c r="M75" s="93" t="s">
        <v>52</v>
      </c>
      <c r="N75" s="100" t="s">
        <v>202</v>
      </c>
      <c r="O75" s="58" t="s">
        <v>203</v>
      </c>
      <c r="P75" s="98">
        <v>1</v>
      </c>
      <c r="Q75" s="98">
        <v>3</v>
      </c>
      <c r="R75" s="98">
        <v>0.0109</v>
      </c>
      <c r="S75" s="98">
        <v>0.0109</v>
      </c>
      <c r="T75" s="98"/>
      <c r="U75" s="98">
        <v>0.0574</v>
      </c>
      <c r="V75" s="98">
        <v>0.0574</v>
      </c>
      <c r="W75" s="98"/>
      <c r="X75" s="56" t="s">
        <v>188</v>
      </c>
      <c r="Y75" s="56" t="s">
        <v>189</v>
      </c>
      <c r="Z75" s="56" t="s">
        <v>101</v>
      </c>
      <c r="AA75" s="56" t="s">
        <v>103</v>
      </c>
      <c r="AB75" s="56"/>
      <c r="AC75" s="56"/>
    </row>
    <row r="76" s="6" customFormat="1" ht="74" customHeight="1" spans="1:29">
      <c r="A76" s="54">
        <v>15</v>
      </c>
      <c r="B76" s="55" t="s">
        <v>230</v>
      </c>
      <c r="C76" s="56" t="s">
        <v>48</v>
      </c>
      <c r="D76" s="57" t="s">
        <v>49</v>
      </c>
      <c r="E76" s="56" t="s">
        <v>105</v>
      </c>
      <c r="F76" s="55" t="s">
        <v>231</v>
      </c>
      <c r="G76" s="59">
        <v>12.5</v>
      </c>
      <c r="H76" s="59">
        <v>12.5</v>
      </c>
      <c r="I76" s="62">
        <v>0</v>
      </c>
      <c r="J76" s="62">
        <v>0</v>
      </c>
      <c r="K76" s="62">
        <v>0</v>
      </c>
      <c r="L76" s="88" t="s">
        <v>46</v>
      </c>
      <c r="M76" s="93" t="s">
        <v>52</v>
      </c>
      <c r="N76" s="100" t="s">
        <v>202</v>
      </c>
      <c r="O76" s="58" t="s">
        <v>203</v>
      </c>
      <c r="P76" s="98">
        <v>2</v>
      </c>
      <c r="Q76" s="98">
        <v>3</v>
      </c>
      <c r="R76" s="98">
        <v>0.0013</v>
      </c>
      <c r="S76" s="98">
        <v>0.0013</v>
      </c>
      <c r="T76" s="98"/>
      <c r="U76" s="98">
        <v>0.0036</v>
      </c>
      <c r="V76" s="98">
        <v>0.0036</v>
      </c>
      <c r="W76" s="98"/>
      <c r="X76" s="56" t="s">
        <v>188</v>
      </c>
      <c r="Y76" s="56" t="s">
        <v>189</v>
      </c>
      <c r="Z76" s="56" t="s">
        <v>105</v>
      </c>
      <c r="AA76" s="56" t="s">
        <v>107</v>
      </c>
      <c r="AB76" s="56"/>
      <c r="AC76" s="56"/>
    </row>
    <row r="77" s="6" customFormat="1" ht="65" customHeight="1" spans="1:29">
      <c r="A77" s="63">
        <v>1.3</v>
      </c>
      <c r="B77" s="49" t="s">
        <v>232</v>
      </c>
      <c r="C77" s="46"/>
      <c r="D77" s="46"/>
      <c r="E77" s="46"/>
      <c r="F77" s="49" t="s">
        <v>233</v>
      </c>
      <c r="G77" s="43">
        <f>H77+I77+J77+K77</f>
        <v>100.45</v>
      </c>
      <c r="H77" s="43">
        <f>H78+H79+H80+H81+H82+H83+H84+H85+H86+H87+H88+H89+H90</f>
        <v>100.45</v>
      </c>
      <c r="I77" s="43">
        <f>I78+I79+I80+I81+I82+I83+I84+I85+I86+I87+I88+I89+I90</f>
        <v>0</v>
      </c>
      <c r="J77" s="43">
        <f>J78+J79+J80+J81+J82+J83+J84+J85+J86+J87+J88+J89+J90</f>
        <v>0</v>
      </c>
      <c r="K77" s="43">
        <f>K78+K79+K80+K81+K82+K83+K84+K85+K86+K87+K88+K89+K90</f>
        <v>0</v>
      </c>
      <c r="L77" s="88" t="s">
        <v>46</v>
      </c>
      <c r="M77" s="93" t="s">
        <v>52</v>
      </c>
      <c r="N77" s="101"/>
      <c r="O77" s="102"/>
      <c r="P77" s="98"/>
      <c r="Q77" s="98"/>
      <c r="R77" s="98">
        <f>SUM(R78:R90)</f>
        <v>0.0107</v>
      </c>
      <c r="S77" s="98"/>
      <c r="T77" s="98"/>
      <c r="U77" s="98">
        <f>SUM(U78:U90)</f>
        <v>0.0552</v>
      </c>
      <c r="V77" s="98"/>
      <c r="W77" s="98"/>
      <c r="X77" s="57"/>
      <c r="Y77" s="57"/>
      <c r="Z77" s="57"/>
      <c r="AA77" s="57"/>
      <c r="AB77" s="57"/>
      <c r="AC77" s="57"/>
    </row>
    <row r="78" s="6" customFormat="1" ht="96" customHeight="1" spans="1:29">
      <c r="A78" s="54">
        <v>1</v>
      </c>
      <c r="B78" s="55" t="s">
        <v>234</v>
      </c>
      <c r="C78" s="56" t="s">
        <v>48</v>
      </c>
      <c r="D78" s="57" t="s">
        <v>49</v>
      </c>
      <c r="E78" s="56" t="s">
        <v>50</v>
      </c>
      <c r="F78" s="55" t="s">
        <v>235</v>
      </c>
      <c r="G78" s="59">
        <v>9</v>
      </c>
      <c r="H78" s="59">
        <v>9</v>
      </c>
      <c r="I78" s="62">
        <v>0</v>
      </c>
      <c r="J78" s="62">
        <v>0</v>
      </c>
      <c r="K78" s="62">
        <v>0</v>
      </c>
      <c r="L78" s="88" t="s">
        <v>46</v>
      </c>
      <c r="M78" s="93" t="s">
        <v>52</v>
      </c>
      <c r="N78" s="100" t="s">
        <v>236</v>
      </c>
      <c r="O78" s="58" t="s">
        <v>237</v>
      </c>
      <c r="P78" s="98">
        <v>3</v>
      </c>
      <c r="Q78" s="98">
        <v>3</v>
      </c>
      <c r="R78" s="113">
        <f>S78+T78</f>
        <v>0.0009</v>
      </c>
      <c r="S78" s="113">
        <v>0.0009</v>
      </c>
      <c r="T78" s="113"/>
      <c r="U78" s="113">
        <f>V78+W78</f>
        <v>0.0062</v>
      </c>
      <c r="V78" s="113">
        <v>0.0062</v>
      </c>
      <c r="W78" s="113"/>
      <c r="X78" s="56" t="s">
        <v>188</v>
      </c>
      <c r="Y78" s="56" t="s">
        <v>189</v>
      </c>
      <c r="Z78" s="56" t="s">
        <v>50</v>
      </c>
      <c r="AA78" s="56" t="s">
        <v>57</v>
      </c>
      <c r="AB78" s="56"/>
      <c r="AC78" s="56"/>
    </row>
    <row r="79" s="6" customFormat="1" ht="96" customHeight="1" spans="1:29">
      <c r="A79" s="54">
        <v>2</v>
      </c>
      <c r="B79" s="55" t="s">
        <v>238</v>
      </c>
      <c r="C79" s="56" t="s">
        <v>48</v>
      </c>
      <c r="D79" s="57" t="s">
        <v>49</v>
      </c>
      <c r="E79" s="56" t="s">
        <v>59</v>
      </c>
      <c r="F79" s="55" t="s">
        <v>239</v>
      </c>
      <c r="G79" s="59">
        <v>6.75</v>
      </c>
      <c r="H79" s="59">
        <v>6.75</v>
      </c>
      <c r="I79" s="62">
        <v>0</v>
      </c>
      <c r="J79" s="62">
        <v>0</v>
      </c>
      <c r="K79" s="62">
        <v>0</v>
      </c>
      <c r="L79" s="88" t="s">
        <v>46</v>
      </c>
      <c r="M79" s="93" t="s">
        <v>52</v>
      </c>
      <c r="N79" s="100" t="s">
        <v>236</v>
      </c>
      <c r="O79" s="58" t="s">
        <v>237</v>
      </c>
      <c r="P79" s="98">
        <v>4</v>
      </c>
      <c r="Q79" s="98">
        <v>1</v>
      </c>
      <c r="R79" s="113">
        <v>0.0007</v>
      </c>
      <c r="S79" s="113">
        <v>0.0007</v>
      </c>
      <c r="T79" s="113"/>
      <c r="U79" s="113">
        <v>0.0031</v>
      </c>
      <c r="V79" s="113">
        <v>0.0031</v>
      </c>
      <c r="W79" s="113"/>
      <c r="X79" s="56" t="s">
        <v>188</v>
      </c>
      <c r="Y79" s="56" t="s">
        <v>189</v>
      </c>
      <c r="Z79" s="56" t="s">
        <v>59</v>
      </c>
      <c r="AA79" s="56" t="s">
        <v>62</v>
      </c>
      <c r="AB79" s="56"/>
      <c r="AC79" s="56"/>
    </row>
    <row r="80" s="6" customFormat="1" ht="96" customHeight="1" spans="1:29">
      <c r="A80" s="54">
        <v>3</v>
      </c>
      <c r="B80" s="58" t="s">
        <v>240</v>
      </c>
      <c r="C80" s="56" t="s">
        <v>48</v>
      </c>
      <c r="D80" s="57" t="s">
        <v>49</v>
      </c>
      <c r="E80" s="56" t="s">
        <v>88</v>
      </c>
      <c r="F80" s="60" t="s">
        <v>241</v>
      </c>
      <c r="G80" s="59">
        <v>1.5</v>
      </c>
      <c r="H80" s="59">
        <v>1.5</v>
      </c>
      <c r="I80" s="62">
        <v>0</v>
      </c>
      <c r="J80" s="62">
        <v>0</v>
      </c>
      <c r="K80" s="62">
        <v>0</v>
      </c>
      <c r="L80" s="88" t="s">
        <v>46</v>
      </c>
      <c r="M80" s="93" t="s">
        <v>52</v>
      </c>
      <c r="N80" s="100" t="s">
        <v>236</v>
      </c>
      <c r="O80" s="58" t="s">
        <v>237</v>
      </c>
      <c r="P80" s="57">
        <v>2</v>
      </c>
      <c r="Q80" s="57"/>
      <c r="R80" s="113">
        <v>0.0002</v>
      </c>
      <c r="S80" s="113">
        <v>0.0002</v>
      </c>
      <c r="T80" s="113"/>
      <c r="U80" s="113">
        <v>0.0018</v>
      </c>
      <c r="V80" s="113">
        <v>0.0018</v>
      </c>
      <c r="W80" s="113"/>
      <c r="X80" s="56" t="s">
        <v>188</v>
      </c>
      <c r="Y80" s="56" t="s">
        <v>189</v>
      </c>
      <c r="Z80" s="120" t="s">
        <v>88</v>
      </c>
      <c r="AA80" s="56" t="s">
        <v>90</v>
      </c>
      <c r="AB80" s="120"/>
      <c r="AC80" s="120"/>
    </row>
    <row r="81" s="6" customFormat="1" ht="96" customHeight="1" spans="1:29">
      <c r="A81" s="54">
        <v>4</v>
      </c>
      <c r="B81" s="55" t="s">
        <v>242</v>
      </c>
      <c r="C81" s="56" t="s">
        <v>48</v>
      </c>
      <c r="D81" s="57" t="s">
        <v>49</v>
      </c>
      <c r="E81" s="56" t="s">
        <v>68</v>
      </c>
      <c r="F81" s="55" t="s">
        <v>243</v>
      </c>
      <c r="G81" s="59">
        <v>29.5</v>
      </c>
      <c r="H81" s="59">
        <v>29.5</v>
      </c>
      <c r="I81" s="62">
        <v>0</v>
      </c>
      <c r="J81" s="62">
        <v>0</v>
      </c>
      <c r="K81" s="62">
        <v>0</v>
      </c>
      <c r="L81" s="88" t="s">
        <v>46</v>
      </c>
      <c r="M81" s="93" t="s">
        <v>52</v>
      </c>
      <c r="N81" s="100" t="s">
        <v>236</v>
      </c>
      <c r="O81" s="58" t="s">
        <v>237</v>
      </c>
      <c r="P81" s="97">
        <v>4</v>
      </c>
      <c r="Q81" s="97">
        <v>2</v>
      </c>
      <c r="R81" s="113">
        <f>S81+T81</f>
        <v>0.0028</v>
      </c>
      <c r="S81" s="113">
        <v>0.0028</v>
      </c>
      <c r="T81" s="113"/>
      <c r="U81" s="113">
        <f>V81+W81</f>
        <v>0.0126</v>
      </c>
      <c r="V81" s="113">
        <f>S81*4.5</f>
        <v>0.0126</v>
      </c>
      <c r="W81" s="113"/>
      <c r="X81" s="56" t="s">
        <v>188</v>
      </c>
      <c r="Y81" s="56" t="s">
        <v>189</v>
      </c>
      <c r="Z81" s="56" t="s">
        <v>68</v>
      </c>
      <c r="AA81" s="56" t="s">
        <v>70</v>
      </c>
      <c r="AB81" s="56"/>
      <c r="AC81" s="56"/>
    </row>
    <row r="82" s="6" customFormat="1" ht="96" customHeight="1" spans="1:29">
      <c r="A82" s="54">
        <v>5</v>
      </c>
      <c r="B82" s="55" t="s">
        <v>244</v>
      </c>
      <c r="C82" s="56" t="s">
        <v>48</v>
      </c>
      <c r="D82" s="57" t="s">
        <v>49</v>
      </c>
      <c r="E82" s="56" t="s">
        <v>72</v>
      </c>
      <c r="F82" s="58" t="s">
        <v>245</v>
      </c>
      <c r="G82" s="59">
        <v>15.5</v>
      </c>
      <c r="H82" s="59">
        <v>15.5</v>
      </c>
      <c r="I82" s="62">
        <v>0</v>
      </c>
      <c r="J82" s="62">
        <v>0</v>
      </c>
      <c r="K82" s="62">
        <v>0</v>
      </c>
      <c r="L82" s="88" t="s">
        <v>46</v>
      </c>
      <c r="M82" s="93" t="s">
        <v>52</v>
      </c>
      <c r="N82" s="100" t="s">
        <v>236</v>
      </c>
      <c r="O82" s="58" t="s">
        <v>237</v>
      </c>
      <c r="P82" s="98">
        <v>2</v>
      </c>
      <c r="Q82" s="98"/>
      <c r="R82" s="98">
        <v>0.0004</v>
      </c>
      <c r="S82" s="98">
        <v>0.0004</v>
      </c>
      <c r="T82" s="98"/>
      <c r="U82" s="98">
        <v>0.0024</v>
      </c>
      <c r="V82" s="98">
        <v>0.0024</v>
      </c>
      <c r="W82" s="98"/>
      <c r="X82" s="56" t="s">
        <v>188</v>
      </c>
      <c r="Y82" s="56" t="s">
        <v>189</v>
      </c>
      <c r="Z82" s="56" t="s">
        <v>72</v>
      </c>
      <c r="AA82" s="56" t="s">
        <v>74</v>
      </c>
      <c r="AB82" s="56"/>
      <c r="AC82" s="56"/>
    </row>
    <row r="83" s="6" customFormat="1" ht="96" customHeight="1" spans="1:29">
      <c r="A83" s="54">
        <v>6</v>
      </c>
      <c r="B83" s="55" t="s">
        <v>246</v>
      </c>
      <c r="C83" s="56" t="s">
        <v>48</v>
      </c>
      <c r="D83" s="57" t="s">
        <v>49</v>
      </c>
      <c r="E83" s="56" t="s">
        <v>76</v>
      </c>
      <c r="F83" s="55" t="s">
        <v>247</v>
      </c>
      <c r="G83" s="59">
        <v>2.75</v>
      </c>
      <c r="H83" s="59">
        <v>2.75</v>
      </c>
      <c r="I83" s="62">
        <v>0</v>
      </c>
      <c r="J83" s="62">
        <v>0</v>
      </c>
      <c r="K83" s="62">
        <v>0</v>
      </c>
      <c r="L83" s="88" t="s">
        <v>46</v>
      </c>
      <c r="M83" s="93" t="s">
        <v>52</v>
      </c>
      <c r="N83" s="100" t="s">
        <v>236</v>
      </c>
      <c r="O83" s="58" t="s">
        <v>237</v>
      </c>
      <c r="P83" s="98"/>
      <c r="Q83" s="98">
        <v>3</v>
      </c>
      <c r="R83" s="98">
        <v>0.0008</v>
      </c>
      <c r="S83" s="98">
        <v>0.0008</v>
      </c>
      <c r="T83" s="98"/>
      <c r="U83" s="98">
        <v>0.0041</v>
      </c>
      <c r="V83" s="98">
        <v>0.0041</v>
      </c>
      <c r="W83" s="98"/>
      <c r="X83" s="56" t="s">
        <v>188</v>
      </c>
      <c r="Y83" s="56" t="s">
        <v>189</v>
      </c>
      <c r="Z83" s="56" t="s">
        <v>76</v>
      </c>
      <c r="AA83" s="56" t="s">
        <v>78</v>
      </c>
      <c r="AB83" s="56"/>
      <c r="AC83" s="56"/>
    </row>
    <row r="84" s="6" customFormat="1" ht="67" customHeight="1" spans="1:29">
      <c r="A84" s="54">
        <v>7</v>
      </c>
      <c r="B84" s="55" t="s">
        <v>248</v>
      </c>
      <c r="C84" s="56" t="s">
        <v>48</v>
      </c>
      <c r="D84" s="57" t="s">
        <v>49</v>
      </c>
      <c r="E84" s="56" t="s">
        <v>84</v>
      </c>
      <c r="F84" s="55" t="s">
        <v>249</v>
      </c>
      <c r="G84" s="59">
        <v>3.5</v>
      </c>
      <c r="H84" s="59">
        <v>3.5</v>
      </c>
      <c r="I84" s="62">
        <v>0</v>
      </c>
      <c r="J84" s="62">
        <v>0</v>
      </c>
      <c r="K84" s="62">
        <v>0</v>
      </c>
      <c r="L84" s="88" t="s">
        <v>46</v>
      </c>
      <c r="M84" s="93" t="s">
        <v>52</v>
      </c>
      <c r="N84" s="100" t="s">
        <v>236</v>
      </c>
      <c r="O84" s="58" t="s">
        <v>237</v>
      </c>
      <c r="P84" s="98"/>
      <c r="Q84" s="98">
        <v>1</v>
      </c>
      <c r="R84" s="98">
        <v>0.0004</v>
      </c>
      <c r="S84" s="98">
        <v>0.0004</v>
      </c>
      <c r="T84" s="98"/>
      <c r="U84" s="113">
        <v>0.002</v>
      </c>
      <c r="V84" s="113">
        <v>0.002</v>
      </c>
      <c r="W84" s="98"/>
      <c r="X84" s="56" t="s">
        <v>188</v>
      </c>
      <c r="Y84" s="56" t="s">
        <v>189</v>
      </c>
      <c r="Z84" s="56" t="s">
        <v>84</v>
      </c>
      <c r="AA84" s="56" t="s">
        <v>86</v>
      </c>
      <c r="AB84" s="56"/>
      <c r="AC84" s="56"/>
    </row>
    <row r="85" s="6" customFormat="1" ht="67" customHeight="1" spans="1:29">
      <c r="A85" s="54">
        <v>8</v>
      </c>
      <c r="B85" s="55" t="s">
        <v>250</v>
      </c>
      <c r="C85" s="56" t="s">
        <v>48</v>
      </c>
      <c r="D85" s="57" t="s">
        <v>49</v>
      </c>
      <c r="E85" s="56" t="s">
        <v>126</v>
      </c>
      <c r="F85" s="55" t="s">
        <v>251</v>
      </c>
      <c r="G85" s="59">
        <v>4.5</v>
      </c>
      <c r="H85" s="59">
        <v>4.5</v>
      </c>
      <c r="I85" s="62">
        <v>0</v>
      </c>
      <c r="J85" s="62">
        <v>0</v>
      </c>
      <c r="K85" s="62">
        <v>0</v>
      </c>
      <c r="L85" s="88" t="s">
        <v>46</v>
      </c>
      <c r="M85" s="93" t="s">
        <v>52</v>
      </c>
      <c r="N85" s="100" t="s">
        <v>236</v>
      </c>
      <c r="O85" s="58" t="s">
        <v>237</v>
      </c>
      <c r="P85" s="98">
        <v>1</v>
      </c>
      <c r="Q85" s="98">
        <v>1</v>
      </c>
      <c r="R85" s="98">
        <v>0.0005</v>
      </c>
      <c r="S85" s="98">
        <v>0.0005</v>
      </c>
      <c r="T85" s="98"/>
      <c r="U85" s="98">
        <v>0.0028</v>
      </c>
      <c r="V85" s="98">
        <v>0.0028</v>
      </c>
      <c r="W85" s="98"/>
      <c r="X85" s="56" t="s">
        <v>188</v>
      </c>
      <c r="Y85" s="56" t="s">
        <v>189</v>
      </c>
      <c r="Z85" s="56" t="s">
        <v>126</v>
      </c>
      <c r="AA85" s="56" t="s">
        <v>128</v>
      </c>
      <c r="AB85" s="56"/>
      <c r="AC85" s="56"/>
    </row>
    <row r="86" s="6" customFormat="1" ht="67" customHeight="1" spans="1:29">
      <c r="A86" s="54">
        <v>9</v>
      </c>
      <c r="B86" s="55" t="s">
        <v>252</v>
      </c>
      <c r="C86" s="56" t="s">
        <v>48</v>
      </c>
      <c r="D86" s="57" t="s">
        <v>49</v>
      </c>
      <c r="E86" s="56" t="s">
        <v>92</v>
      </c>
      <c r="F86" s="58" t="s">
        <v>253</v>
      </c>
      <c r="G86" s="59">
        <v>2.6</v>
      </c>
      <c r="H86" s="59">
        <v>2.6</v>
      </c>
      <c r="I86" s="62">
        <v>0</v>
      </c>
      <c r="J86" s="62">
        <v>0</v>
      </c>
      <c r="K86" s="62">
        <v>0</v>
      </c>
      <c r="L86" s="88" t="s">
        <v>46</v>
      </c>
      <c r="M86" s="93" t="s">
        <v>52</v>
      </c>
      <c r="N86" s="100" t="s">
        <v>236</v>
      </c>
      <c r="O86" s="58" t="s">
        <v>237</v>
      </c>
      <c r="P86" s="96"/>
      <c r="Q86" s="96">
        <v>2</v>
      </c>
      <c r="R86" s="114">
        <v>0.0008</v>
      </c>
      <c r="S86" s="114">
        <v>0.0008</v>
      </c>
      <c r="T86" s="114"/>
      <c r="U86" s="113">
        <v>0.0041</v>
      </c>
      <c r="V86" s="113">
        <v>0.0041</v>
      </c>
      <c r="W86" s="113"/>
      <c r="X86" s="56" t="s">
        <v>188</v>
      </c>
      <c r="Y86" s="56" t="s">
        <v>189</v>
      </c>
      <c r="Z86" s="56" t="s">
        <v>92</v>
      </c>
      <c r="AA86" s="56" t="s">
        <v>94</v>
      </c>
      <c r="AB86" s="56"/>
      <c r="AC86" s="56"/>
    </row>
    <row r="87" s="6" customFormat="1" ht="67" customHeight="1" spans="1:29">
      <c r="A87" s="54">
        <v>10</v>
      </c>
      <c r="B87" s="55" t="s">
        <v>254</v>
      </c>
      <c r="C87" s="56" t="s">
        <v>48</v>
      </c>
      <c r="D87" s="57" t="s">
        <v>49</v>
      </c>
      <c r="E87" s="56" t="s">
        <v>96</v>
      </c>
      <c r="F87" s="55" t="s">
        <v>255</v>
      </c>
      <c r="G87" s="59">
        <v>2.5</v>
      </c>
      <c r="H87" s="59">
        <v>2.5</v>
      </c>
      <c r="I87" s="62">
        <v>0</v>
      </c>
      <c r="J87" s="62">
        <v>0</v>
      </c>
      <c r="K87" s="62">
        <v>0</v>
      </c>
      <c r="L87" s="88" t="s">
        <v>46</v>
      </c>
      <c r="M87" s="93" t="s">
        <v>52</v>
      </c>
      <c r="N87" s="100" t="s">
        <v>236</v>
      </c>
      <c r="O87" s="58" t="s">
        <v>237</v>
      </c>
      <c r="P87" s="98">
        <v>1</v>
      </c>
      <c r="Q87" s="98"/>
      <c r="R87" s="98">
        <v>0.0001</v>
      </c>
      <c r="S87" s="98">
        <v>0.0001</v>
      </c>
      <c r="T87" s="98"/>
      <c r="U87" s="98">
        <v>0.0006</v>
      </c>
      <c r="V87" s="98">
        <v>0.0006</v>
      </c>
      <c r="W87" s="98"/>
      <c r="X87" s="56" t="s">
        <v>188</v>
      </c>
      <c r="Y87" s="56" t="s">
        <v>189</v>
      </c>
      <c r="Z87" s="56" t="s">
        <v>96</v>
      </c>
      <c r="AA87" s="56" t="s">
        <v>99</v>
      </c>
      <c r="AB87" s="56"/>
      <c r="AC87" s="56"/>
    </row>
    <row r="88" s="6" customFormat="1" ht="67" customHeight="1" spans="1:29">
      <c r="A88" s="54">
        <v>11</v>
      </c>
      <c r="B88" s="55" t="s">
        <v>256</v>
      </c>
      <c r="C88" s="56" t="s">
        <v>48</v>
      </c>
      <c r="D88" s="57" t="s">
        <v>49</v>
      </c>
      <c r="E88" s="61" t="s">
        <v>136</v>
      </c>
      <c r="F88" s="58" t="s">
        <v>257</v>
      </c>
      <c r="G88" s="59">
        <v>5.5</v>
      </c>
      <c r="H88" s="59">
        <v>5.5</v>
      </c>
      <c r="I88" s="62">
        <v>0</v>
      </c>
      <c r="J88" s="62">
        <v>0</v>
      </c>
      <c r="K88" s="62">
        <v>0</v>
      </c>
      <c r="L88" s="88" t="s">
        <v>46</v>
      </c>
      <c r="M88" s="93" t="s">
        <v>52</v>
      </c>
      <c r="N88" s="100" t="s">
        <v>236</v>
      </c>
      <c r="O88" s="58" t="s">
        <v>237</v>
      </c>
      <c r="P88" s="57">
        <v>0</v>
      </c>
      <c r="Q88" s="57">
        <v>2</v>
      </c>
      <c r="R88" s="57">
        <v>0.0002</v>
      </c>
      <c r="S88" s="57">
        <v>0.0002</v>
      </c>
      <c r="T88" s="57"/>
      <c r="U88" s="57">
        <v>0.0007</v>
      </c>
      <c r="V88" s="57">
        <v>0.0007</v>
      </c>
      <c r="W88" s="98"/>
      <c r="X88" s="56" t="s">
        <v>188</v>
      </c>
      <c r="Y88" s="56" t="s">
        <v>189</v>
      </c>
      <c r="Z88" s="56" t="s">
        <v>136</v>
      </c>
      <c r="AA88" s="56" t="s">
        <v>138</v>
      </c>
      <c r="AB88" s="56"/>
      <c r="AC88" s="56"/>
    </row>
    <row r="89" s="6" customFormat="1" ht="67" customHeight="1" spans="1:29">
      <c r="A89" s="54">
        <v>12</v>
      </c>
      <c r="B89" s="55" t="s">
        <v>258</v>
      </c>
      <c r="C89" s="56" t="s">
        <v>48</v>
      </c>
      <c r="D89" s="57" t="s">
        <v>49</v>
      </c>
      <c r="E89" s="56" t="s">
        <v>101</v>
      </c>
      <c r="F89" s="55" t="s">
        <v>259</v>
      </c>
      <c r="G89" s="59">
        <v>6.85</v>
      </c>
      <c r="H89" s="59">
        <v>6.85</v>
      </c>
      <c r="I89" s="62">
        <v>0</v>
      </c>
      <c r="J89" s="62">
        <v>0</v>
      </c>
      <c r="K89" s="62">
        <v>0</v>
      </c>
      <c r="L89" s="88" t="s">
        <v>46</v>
      </c>
      <c r="M89" s="93" t="s">
        <v>52</v>
      </c>
      <c r="N89" s="100" t="s">
        <v>236</v>
      </c>
      <c r="O89" s="58" t="s">
        <v>237</v>
      </c>
      <c r="P89" s="98">
        <v>3</v>
      </c>
      <c r="Q89" s="98">
        <v>1</v>
      </c>
      <c r="R89" s="98">
        <v>0.0019</v>
      </c>
      <c r="S89" s="98">
        <v>0.0019</v>
      </c>
      <c r="T89" s="98"/>
      <c r="U89" s="98">
        <v>0.0102</v>
      </c>
      <c r="V89" s="98">
        <v>0.0102</v>
      </c>
      <c r="W89" s="98"/>
      <c r="X89" s="56" t="s">
        <v>188</v>
      </c>
      <c r="Y89" s="56" t="s">
        <v>189</v>
      </c>
      <c r="Z89" s="56" t="s">
        <v>101</v>
      </c>
      <c r="AA89" s="56" t="s">
        <v>103</v>
      </c>
      <c r="AB89" s="56"/>
      <c r="AC89" s="56"/>
    </row>
    <row r="90" s="6" customFormat="1" ht="67" customHeight="1" spans="1:29">
      <c r="A90" s="54">
        <v>13</v>
      </c>
      <c r="B90" s="55" t="s">
        <v>260</v>
      </c>
      <c r="C90" s="56" t="s">
        <v>48</v>
      </c>
      <c r="D90" s="57" t="s">
        <v>49</v>
      </c>
      <c r="E90" s="56" t="s">
        <v>105</v>
      </c>
      <c r="F90" s="55" t="s">
        <v>261</v>
      </c>
      <c r="G90" s="59">
        <v>10</v>
      </c>
      <c r="H90" s="59">
        <v>10</v>
      </c>
      <c r="I90" s="62">
        <v>0</v>
      </c>
      <c r="J90" s="62">
        <v>0</v>
      </c>
      <c r="K90" s="62">
        <v>0</v>
      </c>
      <c r="L90" s="88" t="s">
        <v>46</v>
      </c>
      <c r="M90" s="93" t="s">
        <v>52</v>
      </c>
      <c r="N90" s="100" t="s">
        <v>236</v>
      </c>
      <c r="O90" s="58" t="s">
        <v>237</v>
      </c>
      <c r="P90" s="98">
        <v>1</v>
      </c>
      <c r="Q90" s="98">
        <v>4</v>
      </c>
      <c r="R90" s="98">
        <v>0.001</v>
      </c>
      <c r="S90" s="98">
        <v>0.001</v>
      </c>
      <c r="T90" s="98"/>
      <c r="U90" s="98">
        <v>0.0046</v>
      </c>
      <c r="V90" s="98">
        <v>0.0046</v>
      </c>
      <c r="W90" s="98"/>
      <c r="X90" s="56" t="s">
        <v>188</v>
      </c>
      <c r="Y90" s="56" t="s">
        <v>189</v>
      </c>
      <c r="Z90" s="56" t="s">
        <v>105</v>
      </c>
      <c r="AA90" s="56" t="s">
        <v>107</v>
      </c>
      <c r="AB90" s="56"/>
      <c r="AC90" s="56"/>
    </row>
    <row r="91" s="6" customFormat="1" ht="67" customHeight="1" spans="1:29">
      <c r="A91" s="63">
        <v>1.4</v>
      </c>
      <c r="B91" s="49" t="s">
        <v>262</v>
      </c>
      <c r="C91" s="46"/>
      <c r="D91" s="46"/>
      <c r="E91" s="46"/>
      <c r="F91" s="49" t="s">
        <v>263</v>
      </c>
      <c r="G91" s="43">
        <f>H91+I91+J91+K91</f>
        <v>46.53</v>
      </c>
      <c r="H91" s="43">
        <f>H92+H93+H94+H95+H96+H97+H98+H99+H100+H101+H102+H103+H104</f>
        <v>46.53</v>
      </c>
      <c r="I91" s="59">
        <v>0</v>
      </c>
      <c r="J91" s="59">
        <v>0</v>
      </c>
      <c r="K91" s="59">
        <v>0</v>
      </c>
      <c r="L91" s="88" t="s">
        <v>46</v>
      </c>
      <c r="M91" s="93" t="s">
        <v>52</v>
      </c>
      <c r="N91" s="101"/>
      <c r="O91" s="102"/>
      <c r="P91" s="98"/>
      <c r="Q91" s="98"/>
      <c r="R91" s="98">
        <f>SUM(R92:R104)</f>
        <v>0.0265</v>
      </c>
      <c r="S91" s="98"/>
      <c r="T91" s="98"/>
      <c r="U91" s="98">
        <f>SUM(U92:U104)</f>
        <v>0.1308</v>
      </c>
      <c r="V91" s="98"/>
      <c r="W91" s="98"/>
      <c r="X91" s="57"/>
      <c r="Y91" s="57"/>
      <c r="Z91" s="57"/>
      <c r="AA91" s="57"/>
      <c r="AB91" s="57"/>
      <c r="AC91" s="57"/>
    </row>
    <row r="92" s="6" customFormat="1" ht="90" customHeight="1" spans="1:29">
      <c r="A92" s="54">
        <v>1</v>
      </c>
      <c r="B92" s="55" t="s">
        <v>264</v>
      </c>
      <c r="C92" s="56" t="s">
        <v>48</v>
      </c>
      <c r="D92" s="57" t="s">
        <v>49</v>
      </c>
      <c r="E92" s="56" t="s">
        <v>50</v>
      </c>
      <c r="F92" s="55" t="s">
        <v>265</v>
      </c>
      <c r="G92" s="59">
        <v>2.75</v>
      </c>
      <c r="H92" s="59">
        <v>2.75</v>
      </c>
      <c r="I92" s="62">
        <v>0</v>
      </c>
      <c r="J92" s="62">
        <v>0</v>
      </c>
      <c r="K92" s="62">
        <v>0</v>
      </c>
      <c r="L92" s="88" t="s">
        <v>46</v>
      </c>
      <c r="M92" s="93" t="s">
        <v>52</v>
      </c>
      <c r="N92" s="100" t="s">
        <v>236</v>
      </c>
      <c r="O92" s="58" t="s">
        <v>237</v>
      </c>
      <c r="P92" s="98">
        <v>3</v>
      </c>
      <c r="Q92" s="98">
        <v>3</v>
      </c>
      <c r="R92" s="113">
        <f>S92+T92</f>
        <v>0.0013</v>
      </c>
      <c r="S92" s="113">
        <v>0.0013</v>
      </c>
      <c r="T92" s="113"/>
      <c r="U92" s="113">
        <f>V92+W92</f>
        <v>0.0075</v>
      </c>
      <c r="V92" s="113">
        <v>0.0075</v>
      </c>
      <c r="W92" s="113"/>
      <c r="X92" s="56" t="s">
        <v>188</v>
      </c>
      <c r="Y92" s="56" t="s">
        <v>189</v>
      </c>
      <c r="Z92" s="56" t="s">
        <v>50</v>
      </c>
      <c r="AA92" s="56" t="s">
        <v>57</v>
      </c>
      <c r="AB92" s="56"/>
      <c r="AC92" s="56"/>
    </row>
    <row r="93" s="6" customFormat="1" ht="72" customHeight="1" spans="1:29">
      <c r="A93" s="54">
        <v>2</v>
      </c>
      <c r="B93" s="55" t="s">
        <v>266</v>
      </c>
      <c r="C93" s="56" t="s">
        <v>48</v>
      </c>
      <c r="D93" s="57" t="s">
        <v>49</v>
      </c>
      <c r="E93" s="56" t="s">
        <v>64</v>
      </c>
      <c r="F93" s="55" t="s">
        <v>267</v>
      </c>
      <c r="G93" s="59">
        <v>2.93</v>
      </c>
      <c r="H93" s="59">
        <v>2.93</v>
      </c>
      <c r="I93" s="59">
        <v>0</v>
      </c>
      <c r="J93" s="59">
        <v>0</v>
      </c>
      <c r="K93" s="59">
        <v>0</v>
      </c>
      <c r="L93" s="88" t="s">
        <v>46</v>
      </c>
      <c r="M93" s="93" t="s">
        <v>52</v>
      </c>
      <c r="N93" s="100" t="s">
        <v>236</v>
      </c>
      <c r="O93" s="58" t="s">
        <v>237</v>
      </c>
      <c r="P93" s="98">
        <v>4</v>
      </c>
      <c r="Q93" s="98">
        <v>1</v>
      </c>
      <c r="R93" s="113">
        <v>0.0012</v>
      </c>
      <c r="S93" s="113">
        <v>0.0012</v>
      </c>
      <c r="T93" s="113"/>
      <c r="U93" s="113">
        <v>0.0053</v>
      </c>
      <c r="V93" s="113">
        <v>0.0053</v>
      </c>
      <c r="W93" s="113"/>
      <c r="X93" s="56" t="s">
        <v>188</v>
      </c>
      <c r="Y93" s="56" t="s">
        <v>189</v>
      </c>
      <c r="Z93" s="56" t="s">
        <v>64</v>
      </c>
      <c r="AA93" s="56" t="s">
        <v>66</v>
      </c>
      <c r="AB93" s="56"/>
      <c r="AC93" s="56"/>
    </row>
    <row r="94" s="6" customFormat="1" ht="119" customHeight="1" spans="1:29">
      <c r="A94" s="54">
        <v>3</v>
      </c>
      <c r="B94" s="55" t="s">
        <v>268</v>
      </c>
      <c r="C94" s="56" t="s">
        <v>48</v>
      </c>
      <c r="D94" s="57" t="s">
        <v>49</v>
      </c>
      <c r="E94" s="56" t="s">
        <v>68</v>
      </c>
      <c r="F94" s="55" t="s">
        <v>269</v>
      </c>
      <c r="G94" s="59">
        <v>11.56</v>
      </c>
      <c r="H94" s="59">
        <v>11.56</v>
      </c>
      <c r="I94" s="62">
        <v>0</v>
      </c>
      <c r="J94" s="62">
        <v>0</v>
      </c>
      <c r="K94" s="62">
        <v>0</v>
      </c>
      <c r="L94" s="88" t="s">
        <v>46</v>
      </c>
      <c r="M94" s="93" t="s">
        <v>52</v>
      </c>
      <c r="N94" s="100" t="s">
        <v>236</v>
      </c>
      <c r="O94" s="58" t="s">
        <v>237</v>
      </c>
      <c r="P94" s="97">
        <v>9</v>
      </c>
      <c r="Q94" s="97">
        <v>3</v>
      </c>
      <c r="R94" s="113">
        <f>S94+T94</f>
        <v>0.0048</v>
      </c>
      <c r="S94" s="113">
        <v>0.0048</v>
      </c>
      <c r="T94" s="113"/>
      <c r="U94" s="113">
        <f>V94+W94</f>
        <v>0.0216</v>
      </c>
      <c r="V94" s="113">
        <f>S94*4.5</f>
        <v>0.0216</v>
      </c>
      <c r="W94" s="113"/>
      <c r="X94" s="56" t="s">
        <v>188</v>
      </c>
      <c r="Y94" s="56" t="s">
        <v>189</v>
      </c>
      <c r="Z94" s="56" t="s">
        <v>68</v>
      </c>
      <c r="AA94" s="56" t="s">
        <v>70</v>
      </c>
      <c r="AB94" s="56"/>
      <c r="AC94" s="56"/>
    </row>
    <row r="95" s="6" customFormat="1" ht="100" customHeight="1" spans="1:29">
      <c r="A95" s="54">
        <v>4</v>
      </c>
      <c r="B95" s="55" t="s">
        <v>270</v>
      </c>
      <c r="C95" s="56" t="s">
        <v>48</v>
      </c>
      <c r="D95" s="57" t="s">
        <v>49</v>
      </c>
      <c r="E95" s="56" t="s">
        <v>72</v>
      </c>
      <c r="F95" s="58" t="s">
        <v>271</v>
      </c>
      <c r="G95" s="59">
        <v>3.5</v>
      </c>
      <c r="H95" s="59">
        <v>3.5</v>
      </c>
      <c r="I95" s="59">
        <v>0</v>
      </c>
      <c r="J95" s="59">
        <v>0</v>
      </c>
      <c r="K95" s="59">
        <v>0</v>
      </c>
      <c r="L95" s="88" t="s">
        <v>46</v>
      </c>
      <c r="M95" s="93" t="s">
        <v>52</v>
      </c>
      <c r="N95" s="100" t="s">
        <v>236</v>
      </c>
      <c r="O95" s="58" t="s">
        <v>237</v>
      </c>
      <c r="P95" s="98">
        <v>4</v>
      </c>
      <c r="Q95" s="98">
        <v>1</v>
      </c>
      <c r="R95" s="98">
        <v>0.0018</v>
      </c>
      <c r="S95" s="98">
        <v>0.0018</v>
      </c>
      <c r="T95" s="98"/>
      <c r="U95" s="98">
        <v>0.0108</v>
      </c>
      <c r="V95" s="98">
        <v>0.0108</v>
      </c>
      <c r="W95" s="98"/>
      <c r="X95" s="56" t="s">
        <v>188</v>
      </c>
      <c r="Y95" s="56" t="s">
        <v>189</v>
      </c>
      <c r="Z95" s="56" t="s">
        <v>72</v>
      </c>
      <c r="AA95" s="56" t="s">
        <v>74</v>
      </c>
      <c r="AB95" s="56"/>
      <c r="AC95" s="56"/>
    </row>
    <row r="96" s="6" customFormat="1" ht="100" customHeight="1" spans="1:29">
      <c r="A96" s="54">
        <v>5</v>
      </c>
      <c r="B96" s="55" t="s">
        <v>272</v>
      </c>
      <c r="C96" s="56" t="s">
        <v>48</v>
      </c>
      <c r="D96" s="57" t="s">
        <v>49</v>
      </c>
      <c r="E96" s="56" t="s">
        <v>76</v>
      </c>
      <c r="F96" s="55" t="s">
        <v>273</v>
      </c>
      <c r="G96" s="59">
        <v>1.67</v>
      </c>
      <c r="H96" s="59">
        <v>1.67</v>
      </c>
      <c r="I96" s="62">
        <v>0</v>
      </c>
      <c r="J96" s="62">
        <v>0</v>
      </c>
      <c r="K96" s="62">
        <v>0</v>
      </c>
      <c r="L96" s="88" t="s">
        <v>46</v>
      </c>
      <c r="M96" s="93" t="s">
        <v>52</v>
      </c>
      <c r="N96" s="100" t="s">
        <v>236</v>
      </c>
      <c r="O96" s="58" t="s">
        <v>237</v>
      </c>
      <c r="P96" s="98">
        <v>1</v>
      </c>
      <c r="Q96" s="98">
        <v>7</v>
      </c>
      <c r="R96" s="98">
        <v>0.0018</v>
      </c>
      <c r="S96" s="98">
        <v>0.0018</v>
      </c>
      <c r="T96" s="98"/>
      <c r="U96" s="98">
        <v>0.0092</v>
      </c>
      <c r="V96" s="98">
        <v>0.0092</v>
      </c>
      <c r="W96" s="98"/>
      <c r="X96" s="56" t="s">
        <v>188</v>
      </c>
      <c r="Y96" s="56" t="s">
        <v>189</v>
      </c>
      <c r="Z96" s="56" t="s">
        <v>76</v>
      </c>
      <c r="AA96" s="56" t="s">
        <v>78</v>
      </c>
      <c r="AB96" s="56"/>
      <c r="AC96" s="56"/>
    </row>
    <row r="97" s="6" customFormat="1" ht="100" customHeight="1" spans="1:29">
      <c r="A97" s="54">
        <v>6</v>
      </c>
      <c r="B97" s="55" t="s">
        <v>274</v>
      </c>
      <c r="C97" s="56" t="s">
        <v>48</v>
      </c>
      <c r="D97" s="57" t="s">
        <v>49</v>
      </c>
      <c r="E97" s="56" t="s">
        <v>80</v>
      </c>
      <c r="F97" s="55" t="s">
        <v>275</v>
      </c>
      <c r="G97" s="59">
        <v>2.7</v>
      </c>
      <c r="H97" s="59">
        <v>2.7</v>
      </c>
      <c r="I97" s="59">
        <v>0</v>
      </c>
      <c r="J97" s="59">
        <v>0</v>
      </c>
      <c r="K97" s="59">
        <v>0</v>
      </c>
      <c r="L97" s="88" t="s">
        <v>46</v>
      </c>
      <c r="M97" s="93" t="s">
        <v>52</v>
      </c>
      <c r="N97" s="100" t="s">
        <v>236</v>
      </c>
      <c r="O97" s="58" t="s">
        <v>237</v>
      </c>
      <c r="P97" s="98">
        <v>8</v>
      </c>
      <c r="Q97" s="98"/>
      <c r="R97" s="98">
        <v>0.0026</v>
      </c>
      <c r="S97" s="113">
        <v>0.0026</v>
      </c>
      <c r="T97" s="113"/>
      <c r="U97" s="113">
        <v>0.0134</v>
      </c>
      <c r="V97" s="113">
        <v>0.0134</v>
      </c>
      <c r="W97" s="113"/>
      <c r="X97" s="56" t="s">
        <v>188</v>
      </c>
      <c r="Y97" s="56" t="s">
        <v>189</v>
      </c>
      <c r="Z97" s="56" t="s">
        <v>80</v>
      </c>
      <c r="AA97" s="56" t="s">
        <v>82</v>
      </c>
      <c r="AB97" s="56"/>
      <c r="AC97" s="56"/>
    </row>
    <row r="98" s="6" customFormat="1" ht="108" customHeight="1" spans="1:29">
      <c r="A98" s="54">
        <v>7</v>
      </c>
      <c r="B98" s="55" t="s">
        <v>276</v>
      </c>
      <c r="C98" s="56" t="s">
        <v>48</v>
      </c>
      <c r="D98" s="57" t="s">
        <v>49</v>
      </c>
      <c r="E98" s="56" t="s">
        <v>84</v>
      </c>
      <c r="F98" s="55" t="s">
        <v>277</v>
      </c>
      <c r="G98" s="59">
        <v>4.3</v>
      </c>
      <c r="H98" s="59">
        <v>4.3</v>
      </c>
      <c r="I98" s="62">
        <v>0</v>
      </c>
      <c r="J98" s="62">
        <v>0</v>
      </c>
      <c r="K98" s="62">
        <v>0</v>
      </c>
      <c r="L98" s="88" t="s">
        <v>46</v>
      </c>
      <c r="M98" s="93" t="s">
        <v>52</v>
      </c>
      <c r="N98" s="100" t="s">
        <v>236</v>
      </c>
      <c r="O98" s="58" t="s">
        <v>237</v>
      </c>
      <c r="P98" s="96">
        <v>3</v>
      </c>
      <c r="Q98" s="96">
        <v>1</v>
      </c>
      <c r="R98" s="98">
        <v>0.004</v>
      </c>
      <c r="S98" s="98">
        <v>0.004</v>
      </c>
      <c r="T98" s="98"/>
      <c r="U98" s="98">
        <v>0.0189</v>
      </c>
      <c r="V98" s="98">
        <v>0.0189</v>
      </c>
      <c r="W98" s="98"/>
      <c r="X98" s="56" t="s">
        <v>188</v>
      </c>
      <c r="Y98" s="56" t="s">
        <v>189</v>
      </c>
      <c r="Z98" s="56" t="s">
        <v>84</v>
      </c>
      <c r="AA98" s="56" t="s">
        <v>86</v>
      </c>
      <c r="AB98" s="56"/>
      <c r="AC98" s="56"/>
    </row>
    <row r="99" s="6" customFormat="1" ht="105" customHeight="1" spans="1:29">
      <c r="A99" s="54">
        <v>8</v>
      </c>
      <c r="B99" s="55" t="s">
        <v>278</v>
      </c>
      <c r="C99" s="56" t="s">
        <v>48</v>
      </c>
      <c r="D99" s="57" t="s">
        <v>49</v>
      </c>
      <c r="E99" s="56" t="s">
        <v>126</v>
      </c>
      <c r="F99" s="55" t="s">
        <v>279</v>
      </c>
      <c r="G99" s="59">
        <v>4.68</v>
      </c>
      <c r="H99" s="59">
        <v>4.68</v>
      </c>
      <c r="I99" s="59">
        <v>0</v>
      </c>
      <c r="J99" s="59">
        <v>0</v>
      </c>
      <c r="K99" s="59">
        <v>0</v>
      </c>
      <c r="L99" s="88" t="s">
        <v>46</v>
      </c>
      <c r="M99" s="93" t="s">
        <v>52</v>
      </c>
      <c r="N99" s="100" t="s">
        <v>236</v>
      </c>
      <c r="O99" s="58" t="s">
        <v>237</v>
      </c>
      <c r="P99" s="98">
        <v>3</v>
      </c>
      <c r="Q99" s="98">
        <v>3</v>
      </c>
      <c r="R99" s="98">
        <v>0.0022</v>
      </c>
      <c r="S99" s="98">
        <v>0.0022</v>
      </c>
      <c r="T99" s="98"/>
      <c r="U99" s="98">
        <v>0.0122</v>
      </c>
      <c r="V99" s="98">
        <v>0.0122</v>
      </c>
      <c r="W99" s="98"/>
      <c r="X99" s="56" t="s">
        <v>188</v>
      </c>
      <c r="Y99" s="56" t="s">
        <v>189</v>
      </c>
      <c r="Z99" s="56" t="s">
        <v>126</v>
      </c>
      <c r="AA99" s="56" t="s">
        <v>128</v>
      </c>
      <c r="AB99" s="56"/>
      <c r="AC99" s="56"/>
    </row>
    <row r="100" s="6" customFormat="1" ht="81" customHeight="1" spans="1:29">
      <c r="A100" s="54">
        <v>9</v>
      </c>
      <c r="B100" s="55" t="s">
        <v>280</v>
      </c>
      <c r="C100" s="56" t="s">
        <v>48</v>
      </c>
      <c r="D100" s="57" t="s">
        <v>49</v>
      </c>
      <c r="E100" s="56" t="s">
        <v>92</v>
      </c>
      <c r="F100" s="58" t="s">
        <v>281</v>
      </c>
      <c r="G100" s="59">
        <v>1.5</v>
      </c>
      <c r="H100" s="59">
        <v>1.5</v>
      </c>
      <c r="I100" s="62">
        <v>0</v>
      </c>
      <c r="J100" s="62">
        <v>0</v>
      </c>
      <c r="K100" s="62">
        <v>0</v>
      </c>
      <c r="L100" s="88" t="s">
        <v>46</v>
      </c>
      <c r="M100" s="93" t="s">
        <v>52</v>
      </c>
      <c r="N100" s="100" t="s">
        <v>236</v>
      </c>
      <c r="O100" s="58" t="s">
        <v>237</v>
      </c>
      <c r="P100" s="96"/>
      <c r="Q100" s="98">
        <v>1</v>
      </c>
      <c r="R100" s="98">
        <v>0.0005</v>
      </c>
      <c r="S100" s="98">
        <v>0.0005</v>
      </c>
      <c r="T100" s="98"/>
      <c r="U100" s="98">
        <v>0.0019</v>
      </c>
      <c r="V100" s="98">
        <v>0.0019</v>
      </c>
      <c r="W100" s="113"/>
      <c r="X100" s="56" t="s">
        <v>188</v>
      </c>
      <c r="Y100" s="56" t="s">
        <v>189</v>
      </c>
      <c r="Z100" s="56" t="s">
        <v>92</v>
      </c>
      <c r="AA100" s="56" t="s">
        <v>94</v>
      </c>
      <c r="AB100" s="56"/>
      <c r="AC100" s="56"/>
    </row>
    <row r="101" s="6" customFormat="1" ht="67" customHeight="1" spans="1:29">
      <c r="A101" s="54">
        <v>10</v>
      </c>
      <c r="B101" s="55" t="s">
        <v>282</v>
      </c>
      <c r="C101" s="56" t="s">
        <v>48</v>
      </c>
      <c r="D101" s="57" t="s">
        <v>49</v>
      </c>
      <c r="E101" s="57"/>
      <c r="F101" s="55" t="s">
        <v>283</v>
      </c>
      <c r="G101" s="59">
        <v>1</v>
      </c>
      <c r="H101" s="59">
        <v>1</v>
      </c>
      <c r="I101" s="59">
        <v>0</v>
      </c>
      <c r="J101" s="59">
        <v>0</v>
      </c>
      <c r="K101" s="59">
        <v>0</v>
      </c>
      <c r="L101" s="88" t="s">
        <v>46</v>
      </c>
      <c r="M101" s="93" t="s">
        <v>52</v>
      </c>
      <c r="N101" s="100" t="s">
        <v>236</v>
      </c>
      <c r="O101" s="58" t="s">
        <v>237</v>
      </c>
      <c r="P101" s="98">
        <v>1</v>
      </c>
      <c r="Q101" s="98"/>
      <c r="R101" s="98">
        <v>0.0003</v>
      </c>
      <c r="S101" s="98">
        <v>0.0003</v>
      </c>
      <c r="T101" s="98"/>
      <c r="U101" s="98">
        <v>0.0016</v>
      </c>
      <c r="V101" s="98">
        <v>0.0016</v>
      </c>
      <c r="W101" s="98"/>
      <c r="X101" s="56" t="s">
        <v>188</v>
      </c>
      <c r="Y101" s="56" t="s">
        <v>189</v>
      </c>
      <c r="Z101" s="56" t="s">
        <v>96</v>
      </c>
      <c r="AA101" s="56" t="s">
        <v>99</v>
      </c>
      <c r="AB101" s="56"/>
      <c r="AC101" s="56"/>
    </row>
    <row r="102" s="6" customFormat="1" ht="81" customHeight="1" spans="1:29">
      <c r="A102" s="54">
        <v>11</v>
      </c>
      <c r="B102" s="55" t="s">
        <v>284</v>
      </c>
      <c r="C102" s="56" t="s">
        <v>48</v>
      </c>
      <c r="D102" s="57" t="s">
        <v>49</v>
      </c>
      <c r="E102" s="61" t="s">
        <v>136</v>
      </c>
      <c r="F102" s="58" t="s">
        <v>285</v>
      </c>
      <c r="G102" s="59">
        <v>2.7</v>
      </c>
      <c r="H102" s="59">
        <v>2.7</v>
      </c>
      <c r="I102" s="62">
        <v>0</v>
      </c>
      <c r="J102" s="62">
        <v>0</v>
      </c>
      <c r="K102" s="62">
        <v>0</v>
      </c>
      <c r="L102" s="88" t="s">
        <v>46</v>
      </c>
      <c r="M102" s="93" t="s">
        <v>52</v>
      </c>
      <c r="N102" s="100" t="s">
        <v>236</v>
      </c>
      <c r="O102" s="58" t="s">
        <v>237</v>
      </c>
      <c r="P102" s="57">
        <v>1</v>
      </c>
      <c r="Q102" s="57">
        <v>2</v>
      </c>
      <c r="R102" s="57">
        <v>0.0006</v>
      </c>
      <c r="S102" s="57">
        <v>0.0006</v>
      </c>
      <c r="T102" s="57"/>
      <c r="U102" s="57">
        <v>0.0027</v>
      </c>
      <c r="V102" s="57">
        <v>0.0027</v>
      </c>
      <c r="W102" s="98"/>
      <c r="X102" s="56" t="s">
        <v>188</v>
      </c>
      <c r="Y102" s="56" t="s">
        <v>189</v>
      </c>
      <c r="Z102" s="56" t="s">
        <v>136</v>
      </c>
      <c r="AA102" s="56" t="s">
        <v>138</v>
      </c>
      <c r="AB102" s="56"/>
      <c r="AC102" s="56"/>
    </row>
    <row r="103" s="6" customFormat="1" ht="81" customHeight="1" spans="1:29">
      <c r="A103" s="54">
        <v>12</v>
      </c>
      <c r="B103" s="55" t="s">
        <v>286</v>
      </c>
      <c r="C103" s="56" t="s">
        <v>48</v>
      </c>
      <c r="D103" s="57" t="s">
        <v>49</v>
      </c>
      <c r="E103" s="56" t="s">
        <v>101</v>
      </c>
      <c r="F103" s="55" t="s">
        <v>287</v>
      </c>
      <c r="G103" s="59">
        <v>0.6</v>
      </c>
      <c r="H103" s="59">
        <v>0.6</v>
      </c>
      <c r="I103" s="59">
        <v>0</v>
      </c>
      <c r="J103" s="59">
        <v>0</v>
      </c>
      <c r="K103" s="59">
        <v>0</v>
      </c>
      <c r="L103" s="88" t="s">
        <v>46</v>
      </c>
      <c r="M103" s="93" t="s">
        <v>52</v>
      </c>
      <c r="N103" s="100" t="s">
        <v>236</v>
      </c>
      <c r="O103" s="58" t="s">
        <v>237</v>
      </c>
      <c r="P103" s="98"/>
      <c r="Q103" s="98">
        <v>1</v>
      </c>
      <c r="R103" s="98">
        <v>0.0004</v>
      </c>
      <c r="S103" s="98">
        <v>0.0004</v>
      </c>
      <c r="T103" s="98"/>
      <c r="U103" s="98">
        <v>0.0023</v>
      </c>
      <c r="V103" s="98">
        <v>0.0023</v>
      </c>
      <c r="W103" s="98"/>
      <c r="X103" s="56" t="s">
        <v>188</v>
      </c>
      <c r="Y103" s="56" t="s">
        <v>189</v>
      </c>
      <c r="Z103" s="56" t="s">
        <v>101</v>
      </c>
      <c r="AA103" s="56" t="s">
        <v>103</v>
      </c>
      <c r="AB103" s="56"/>
      <c r="AC103" s="56"/>
    </row>
    <row r="104" s="6" customFormat="1" ht="99" customHeight="1" spans="1:29">
      <c r="A104" s="54">
        <v>13</v>
      </c>
      <c r="B104" s="55" t="s">
        <v>288</v>
      </c>
      <c r="C104" s="56" t="s">
        <v>48</v>
      </c>
      <c r="D104" s="57" t="s">
        <v>49</v>
      </c>
      <c r="E104" s="56" t="s">
        <v>105</v>
      </c>
      <c r="F104" s="55" t="s">
        <v>289</v>
      </c>
      <c r="G104" s="59">
        <v>6.64</v>
      </c>
      <c r="H104" s="59">
        <v>6.64</v>
      </c>
      <c r="I104" s="62">
        <v>0</v>
      </c>
      <c r="J104" s="62">
        <v>0</v>
      </c>
      <c r="K104" s="62">
        <v>0</v>
      </c>
      <c r="L104" s="88" t="s">
        <v>46</v>
      </c>
      <c r="M104" s="93" t="s">
        <v>52</v>
      </c>
      <c r="N104" s="100" t="s">
        <v>236</v>
      </c>
      <c r="O104" s="58" t="s">
        <v>237</v>
      </c>
      <c r="P104" s="98">
        <v>6</v>
      </c>
      <c r="Q104" s="98">
        <v>3</v>
      </c>
      <c r="R104" s="98">
        <v>0.005</v>
      </c>
      <c r="S104" s="98">
        <v>0.005</v>
      </c>
      <c r="T104" s="98"/>
      <c r="U104" s="98">
        <v>0.0234</v>
      </c>
      <c r="V104" s="98">
        <v>0.0234</v>
      </c>
      <c r="W104" s="98"/>
      <c r="X104" s="56" t="s">
        <v>188</v>
      </c>
      <c r="Y104" s="56" t="s">
        <v>189</v>
      </c>
      <c r="Z104" s="56" t="s">
        <v>105</v>
      </c>
      <c r="AA104" s="56" t="s">
        <v>107</v>
      </c>
      <c r="AB104" s="56"/>
      <c r="AC104" s="56"/>
    </row>
    <row r="105" s="6" customFormat="1" ht="82" customHeight="1" spans="1:29">
      <c r="A105" s="63">
        <v>1.5</v>
      </c>
      <c r="B105" s="49" t="s">
        <v>290</v>
      </c>
      <c r="C105" s="46"/>
      <c r="D105" s="46"/>
      <c r="E105" s="46"/>
      <c r="F105" s="49" t="s">
        <v>291</v>
      </c>
      <c r="G105" s="43">
        <f>H105+I105+J105+K105</f>
        <v>18</v>
      </c>
      <c r="H105" s="59">
        <f>H106+H107</f>
        <v>18</v>
      </c>
      <c r="I105" s="59">
        <v>0</v>
      </c>
      <c r="J105" s="59">
        <v>0</v>
      </c>
      <c r="K105" s="59">
        <v>0</v>
      </c>
      <c r="L105" s="88" t="s">
        <v>46</v>
      </c>
      <c r="M105" s="93" t="s">
        <v>52</v>
      </c>
      <c r="N105" s="101"/>
      <c r="O105" s="102"/>
      <c r="P105" s="98"/>
      <c r="Q105" s="98"/>
      <c r="R105" s="98">
        <f>SUM(R106:R107)</f>
        <v>0.001</v>
      </c>
      <c r="S105" s="98"/>
      <c r="T105" s="98"/>
      <c r="U105" s="98">
        <f>SUM(U106:U107)</f>
        <v>0.0062</v>
      </c>
      <c r="V105" s="98"/>
      <c r="W105" s="98"/>
      <c r="X105" s="57"/>
      <c r="Y105" s="57"/>
      <c r="Z105" s="57"/>
      <c r="AA105" s="57"/>
      <c r="AB105" s="57"/>
      <c r="AC105" s="57"/>
    </row>
    <row r="106" s="6" customFormat="1" ht="78" customHeight="1" spans="1:29">
      <c r="A106" s="54">
        <v>1</v>
      </c>
      <c r="B106" s="55" t="s">
        <v>292</v>
      </c>
      <c r="C106" s="56" t="s">
        <v>48</v>
      </c>
      <c r="D106" s="57" t="s">
        <v>49</v>
      </c>
      <c r="E106" s="56" t="s">
        <v>126</v>
      </c>
      <c r="F106" s="55" t="s">
        <v>293</v>
      </c>
      <c r="G106" s="59">
        <v>12.5</v>
      </c>
      <c r="H106" s="59">
        <v>12.5</v>
      </c>
      <c r="I106" s="62">
        <v>0</v>
      </c>
      <c r="J106" s="62">
        <v>0</v>
      </c>
      <c r="K106" s="62">
        <v>0</v>
      </c>
      <c r="L106" s="88" t="s">
        <v>46</v>
      </c>
      <c r="M106" s="93" t="s">
        <v>52</v>
      </c>
      <c r="N106" s="99" t="s">
        <v>294</v>
      </c>
      <c r="O106" s="55" t="s">
        <v>295</v>
      </c>
      <c r="P106" s="98">
        <v>1</v>
      </c>
      <c r="Q106" s="98">
        <v>1</v>
      </c>
      <c r="R106" s="98">
        <v>0.0001</v>
      </c>
      <c r="S106" s="98">
        <v>0.0001</v>
      </c>
      <c r="T106" s="98"/>
      <c r="U106" s="98">
        <v>0.001</v>
      </c>
      <c r="V106" s="98">
        <v>0.001</v>
      </c>
      <c r="W106" s="98"/>
      <c r="X106" s="56" t="s">
        <v>188</v>
      </c>
      <c r="Y106" s="56" t="s">
        <v>189</v>
      </c>
      <c r="Z106" s="56" t="s">
        <v>126</v>
      </c>
      <c r="AA106" s="56" t="s">
        <v>128</v>
      </c>
      <c r="AB106" s="56"/>
      <c r="AC106" s="56"/>
    </row>
    <row r="107" s="6" customFormat="1" ht="78" customHeight="1" spans="1:29">
      <c r="A107" s="54">
        <v>2</v>
      </c>
      <c r="B107" s="55" t="s">
        <v>296</v>
      </c>
      <c r="C107" s="56" t="s">
        <v>48</v>
      </c>
      <c r="D107" s="57" t="s">
        <v>49</v>
      </c>
      <c r="E107" s="56" t="s">
        <v>101</v>
      </c>
      <c r="F107" s="55" t="s">
        <v>297</v>
      </c>
      <c r="G107" s="59">
        <v>5.5</v>
      </c>
      <c r="H107" s="59">
        <v>5.5</v>
      </c>
      <c r="I107" s="62">
        <v>0</v>
      </c>
      <c r="J107" s="62">
        <v>0</v>
      </c>
      <c r="K107" s="62">
        <v>0</v>
      </c>
      <c r="L107" s="88" t="s">
        <v>46</v>
      </c>
      <c r="M107" s="93" t="s">
        <v>52</v>
      </c>
      <c r="N107" s="99" t="s">
        <v>294</v>
      </c>
      <c r="O107" s="55" t="s">
        <v>295</v>
      </c>
      <c r="P107" s="98">
        <v>1</v>
      </c>
      <c r="Q107" s="98">
        <v>2</v>
      </c>
      <c r="R107" s="98">
        <v>0.0009</v>
      </c>
      <c r="S107" s="98">
        <v>0.0009</v>
      </c>
      <c r="T107" s="98"/>
      <c r="U107" s="98">
        <v>0.0052</v>
      </c>
      <c r="V107" s="98">
        <v>0.0052</v>
      </c>
      <c r="W107" s="98"/>
      <c r="X107" s="56" t="s">
        <v>188</v>
      </c>
      <c r="Y107" s="56" t="s">
        <v>189</v>
      </c>
      <c r="Z107" s="56" t="s">
        <v>101</v>
      </c>
      <c r="AA107" s="56" t="s">
        <v>103</v>
      </c>
      <c r="AB107" s="56"/>
      <c r="AC107" s="56"/>
    </row>
    <row r="108" s="6" customFormat="1" ht="70" customHeight="1" spans="1:29">
      <c r="A108" s="63">
        <v>1.6</v>
      </c>
      <c r="B108" s="49" t="s">
        <v>298</v>
      </c>
      <c r="C108" s="46"/>
      <c r="D108" s="46"/>
      <c r="E108" s="46"/>
      <c r="F108" s="49" t="s">
        <v>299</v>
      </c>
      <c r="G108" s="43">
        <f>H108+I108+J108+K108</f>
        <v>33.8</v>
      </c>
      <c r="H108" s="43">
        <f>H109+H110+H111</f>
        <v>33.8</v>
      </c>
      <c r="I108" s="43">
        <f>I109+I110+I111</f>
        <v>0</v>
      </c>
      <c r="J108" s="43">
        <f>J109+J110+J111</f>
        <v>0</v>
      </c>
      <c r="K108" s="43">
        <f>K109+K110+K111</f>
        <v>0</v>
      </c>
      <c r="L108" s="88" t="s">
        <v>46</v>
      </c>
      <c r="M108" s="93" t="s">
        <v>52</v>
      </c>
      <c r="N108" s="101"/>
      <c r="O108" s="102"/>
      <c r="P108" s="98"/>
      <c r="Q108" s="98"/>
      <c r="R108" s="98">
        <f>R109+R110+R111</f>
        <v>0.0029</v>
      </c>
      <c r="S108" s="98"/>
      <c r="T108" s="98"/>
      <c r="U108" s="98">
        <f>U109+U110+U111</f>
        <v>0.0141</v>
      </c>
      <c r="V108" s="98"/>
      <c r="W108" s="98"/>
      <c r="X108" s="57"/>
      <c r="Y108" s="57"/>
      <c r="Z108" s="57"/>
      <c r="AA108" s="57"/>
      <c r="AB108" s="57"/>
      <c r="AC108" s="57"/>
    </row>
    <row r="109" s="6" customFormat="1" ht="100" customHeight="1" spans="1:29">
      <c r="A109" s="54">
        <v>1</v>
      </c>
      <c r="B109" s="55" t="s">
        <v>300</v>
      </c>
      <c r="C109" s="56" t="s">
        <v>48</v>
      </c>
      <c r="D109" s="57" t="s">
        <v>49</v>
      </c>
      <c r="E109" s="56" t="s">
        <v>126</v>
      </c>
      <c r="F109" s="55" t="s">
        <v>301</v>
      </c>
      <c r="G109" s="59">
        <v>23.4</v>
      </c>
      <c r="H109" s="59">
        <v>23.4</v>
      </c>
      <c r="I109" s="62">
        <v>0</v>
      </c>
      <c r="J109" s="62">
        <v>0</v>
      </c>
      <c r="K109" s="62">
        <v>0</v>
      </c>
      <c r="L109" s="88" t="s">
        <v>46</v>
      </c>
      <c r="M109" s="93" t="s">
        <v>52</v>
      </c>
      <c r="N109" s="99" t="s">
        <v>294</v>
      </c>
      <c r="O109" s="55" t="s">
        <v>295</v>
      </c>
      <c r="P109" s="98">
        <v>4</v>
      </c>
      <c r="Q109" s="98">
        <v>1</v>
      </c>
      <c r="R109" s="113">
        <v>0.002</v>
      </c>
      <c r="S109" s="113">
        <v>0.002</v>
      </c>
      <c r="T109" s="98"/>
      <c r="U109" s="98">
        <v>0.0102</v>
      </c>
      <c r="V109" s="98">
        <v>0.0102</v>
      </c>
      <c r="W109" s="98"/>
      <c r="X109" s="56" t="s">
        <v>188</v>
      </c>
      <c r="Y109" s="56" t="s">
        <v>189</v>
      </c>
      <c r="Z109" s="56" t="s">
        <v>126</v>
      </c>
      <c r="AA109" s="56" t="s">
        <v>128</v>
      </c>
      <c r="AB109" s="56"/>
      <c r="AC109" s="56"/>
    </row>
    <row r="110" s="6" customFormat="1" ht="72" customHeight="1" spans="1:29">
      <c r="A110" s="54">
        <v>2</v>
      </c>
      <c r="B110" s="55" t="s">
        <v>302</v>
      </c>
      <c r="C110" s="56" t="s">
        <v>48</v>
      </c>
      <c r="D110" s="57" t="s">
        <v>49</v>
      </c>
      <c r="E110" s="61" t="s">
        <v>136</v>
      </c>
      <c r="F110" s="58" t="s">
        <v>303</v>
      </c>
      <c r="G110" s="59">
        <v>9.6</v>
      </c>
      <c r="H110" s="59">
        <v>9.6</v>
      </c>
      <c r="I110" s="62">
        <v>0</v>
      </c>
      <c r="J110" s="62">
        <v>0</v>
      </c>
      <c r="K110" s="62">
        <v>0</v>
      </c>
      <c r="L110" s="88" t="s">
        <v>46</v>
      </c>
      <c r="M110" s="93" t="s">
        <v>52</v>
      </c>
      <c r="N110" s="99" t="s">
        <v>294</v>
      </c>
      <c r="O110" s="55" t="s">
        <v>295</v>
      </c>
      <c r="P110" s="57">
        <v>1</v>
      </c>
      <c r="Q110" s="57">
        <v>1</v>
      </c>
      <c r="R110" s="57">
        <v>0.0007</v>
      </c>
      <c r="S110" s="57">
        <v>0.0007</v>
      </c>
      <c r="T110" s="57"/>
      <c r="U110" s="57">
        <v>0.0028</v>
      </c>
      <c r="V110" s="57">
        <v>0.0028</v>
      </c>
      <c r="W110" s="98"/>
      <c r="X110" s="56" t="s">
        <v>188</v>
      </c>
      <c r="Y110" s="56" t="s">
        <v>189</v>
      </c>
      <c r="Z110" s="56" t="s">
        <v>136</v>
      </c>
      <c r="AA110" s="56" t="s">
        <v>138</v>
      </c>
      <c r="AB110" s="56"/>
      <c r="AC110" s="56"/>
    </row>
    <row r="111" s="6" customFormat="1" ht="72" customHeight="1" spans="1:29">
      <c r="A111" s="54">
        <v>3</v>
      </c>
      <c r="B111" s="55" t="s">
        <v>304</v>
      </c>
      <c r="C111" s="56" t="s">
        <v>48</v>
      </c>
      <c r="D111" s="57" t="s">
        <v>49</v>
      </c>
      <c r="E111" s="56" t="s">
        <v>101</v>
      </c>
      <c r="F111" s="55" t="s">
        <v>305</v>
      </c>
      <c r="G111" s="59">
        <v>0.8</v>
      </c>
      <c r="H111" s="59">
        <v>0.8</v>
      </c>
      <c r="I111" s="62">
        <v>0</v>
      </c>
      <c r="J111" s="62">
        <v>0</v>
      </c>
      <c r="K111" s="62">
        <v>0</v>
      </c>
      <c r="L111" s="88" t="s">
        <v>46</v>
      </c>
      <c r="M111" s="93" t="s">
        <v>52</v>
      </c>
      <c r="N111" s="99" t="s">
        <v>294</v>
      </c>
      <c r="O111" s="55" t="s">
        <v>295</v>
      </c>
      <c r="P111" s="98">
        <v>1</v>
      </c>
      <c r="Q111" s="98"/>
      <c r="R111" s="98">
        <v>0.0002</v>
      </c>
      <c r="S111" s="98">
        <v>0.0002</v>
      </c>
      <c r="T111" s="98"/>
      <c r="U111" s="98">
        <v>0.0011</v>
      </c>
      <c r="V111" s="98">
        <v>0.0011</v>
      </c>
      <c r="W111" s="98"/>
      <c r="X111" s="56" t="s">
        <v>188</v>
      </c>
      <c r="Y111" s="56" t="s">
        <v>189</v>
      </c>
      <c r="Z111" s="56" t="s">
        <v>101</v>
      </c>
      <c r="AA111" s="56" t="s">
        <v>103</v>
      </c>
      <c r="AB111" s="56"/>
      <c r="AC111" s="56"/>
    </row>
    <row r="112" s="6" customFormat="1" ht="73" customHeight="1" spans="1:29">
      <c r="A112" s="63">
        <v>1.7</v>
      </c>
      <c r="B112" s="49" t="s">
        <v>306</v>
      </c>
      <c r="C112" s="46"/>
      <c r="D112" s="46"/>
      <c r="E112" s="46"/>
      <c r="F112" s="49" t="s">
        <v>307</v>
      </c>
      <c r="G112" s="43">
        <f>H112+I112+J112+K112</f>
        <v>108</v>
      </c>
      <c r="H112" s="43">
        <f>H113+H114+H115+H116+H117+H118+H119+H120+H121+H122+H123+H124</f>
        <v>108</v>
      </c>
      <c r="I112" s="43">
        <f>I113+I114+I115+I116+I117+I118+I119+I120+I121+I122+I123+I124</f>
        <v>0</v>
      </c>
      <c r="J112" s="43">
        <f>J113+J114+J115+J116+J117+J118+J119+J120+J121+J122+J123+J124</f>
        <v>0</v>
      </c>
      <c r="K112" s="43">
        <f>K113+K114+K115+K116+K117+K118+K119+K120+K121+K122+K123+K124</f>
        <v>0</v>
      </c>
      <c r="L112" s="88" t="s">
        <v>46</v>
      </c>
      <c r="M112" s="93" t="s">
        <v>52</v>
      </c>
      <c r="N112" s="101"/>
      <c r="O112" s="102"/>
      <c r="P112" s="98"/>
      <c r="Q112" s="98"/>
      <c r="R112" s="98">
        <f>SUM(R113:R124)</f>
        <v>0.0139</v>
      </c>
      <c r="S112" s="98"/>
      <c r="T112" s="98"/>
      <c r="U112" s="98">
        <f>SUM(U113:U124)</f>
        <v>0.0719</v>
      </c>
      <c r="V112" s="98"/>
      <c r="W112" s="98"/>
      <c r="X112" s="57"/>
      <c r="Y112" s="57"/>
      <c r="Z112" s="57"/>
      <c r="AA112" s="57"/>
      <c r="AB112" s="57"/>
      <c r="AC112" s="57"/>
    </row>
    <row r="113" s="6" customFormat="1" ht="96" customHeight="1" spans="1:29">
      <c r="A113" s="54">
        <v>1</v>
      </c>
      <c r="B113" s="55" t="s">
        <v>308</v>
      </c>
      <c r="C113" s="56" t="s">
        <v>48</v>
      </c>
      <c r="D113" s="57" t="s">
        <v>49</v>
      </c>
      <c r="E113" s="56" t="s">
        <v>50</v>
      </c>
      <c r="F113" s="55" t="s">
        <v>309</v>
      </c>
      <c r="G113" s="59">
        <v>1</v>
      </c>
      <c r="H113" s="59">
        <v>1</v>
      </c>
      <c r="I113" s="94">
        <v>0</v>
      </c>
      <c r="J113" s="94">
        <v>0</v>
      </c>
      <c r="K113" s="94">
        <v>0</v>
      </c>
      <c r="L113" s="88" t="s">
        <v>46</v>
      </c>
      <c r="M113" s="93" t="s">
        <v>52</v>
      </c>
      <c r="N113" s="95" t="s">
        <v>310</v>
      </c>
      <c r="O113" s="121" t="s">
        <v>311</v>
      </c>
      <c r="P113" s="98">
        <v>1</v>
      </c>
      <c r="Q113" s="98"/>
      <c r="R113" s="113">
        <f>S113+T113</f>
        <v>0.0001</v>
      </c>
      <c r="S113" s="113">
        <v>0.0001</v>
      </c>
      <c r="T113" s="113"/>
      <c r="U113" s="113">
        <f>V113+W113</f>
        <v>0.0005</v>
      </c>
      <c r="V113" s="113">
        <v>0.0005</v>
      </c>
      <c r="W113" s="113"/>
      <c r="X113" s="56" t="s">
        <v>188</v>
      </c>
      <c r="Y113" s="56" t="s">
        <v>189</v>
      </c>
      <c r="Z113" s="56" t="s">
        <v>50</v>
      </c>
      <c r="AA113" s="56" t="s">
        <v>57</v>
      </c>
      <c r="AB113" s="56"/>
      <c r="AC113" s="56"/>
    </row>
    <row r="114" s="6" customFormat="1" ht="82" customHeight="1" spans="1:29">
      <c r="A114" s="54">
        <v>2</v>
      </c>
      <c r="B114" s="55" t="s">
        <v>312</v>
      </c>
      <c r="C114" s="56" t="s">
        <v>48</v>
      </c>
      <c r="D114" s="57" t="s">
        <v>49</v>
      </c>
      <c r="E114" s="56" t="s">
        <v>59</v>
      </c>
      <c r="F114" s="55" t="s">
        <v>313</v>
      </c>
      <c r="G114" s="59">
        <v>1</v>
      </c>
      <c r="H114" s="59">
        <v>1</v>
      </c>
      <c r="I114" s="94">
        <v>0</v>
      </c>
      <c r="J114" s="94">
        <v>0</v>
      </c>
      <c r="K114" s="94">
        <v>0</v>
      </c>
      <c r="L114" s="88" t="s">
        <v>46</v>
      </c>
      <c r="M114" s="93" t="s">
        <v>52</v>
      </c>
      <c r="N114" s="95" t="s">
        <v>310</v>
      </c>
      <c r="O114" s="121" t="s">
        <v>311</v>
      </c>
      <c r="P114" s="98">
        <v>1</v>
      </c>
      <c r="Q114" s="98">
        <v>0</v>
      </c>
      <c r="R114" s="113">
        <v>0.0046</v>
      </c>
      <c r="S114" s="113">
        <v>0.0046</v>
      </c>
      <c r="T114" s="113"/>
      <c r="U114" s="113">
        <v>0.0184</v>
      </c>
      <c r="V114" s="113">
        <v>0.0184</v>
      </c>
      <c r="W114" s="98"/>
      <c r="X114" s="56" t="s">
        <v>188</v>
      </c>
      <c r="Y114" s="56" t="s">
        <v>189</v>
      </c>
      <c r="Z114" s="56" t="s">
        <v>59</v>
      </c>
      <c r="AA114" s="56" t="s">
        <v>62</v>
      </c>
      <c r="AB114" s="56"/>
      <c r="AC114" s="56"/>
    </row>
    <row r="115" s="6" customFormat="1" ht="82" customHeight="1" spans="1:29">
      <c r="A115" s="54">
        <v>3</v>
      </c>
      <c r="B115" s="55" t="s">
        <v>314</v>
      </c>
      <c r="C115" s="56" t="s">
        <v>48</v>
      </c>
      <c r="D115" s="57" t="s">
        <v>49</v>
      </c>
      <c r="E115" s="56" t="s">
        <v>64</v>
      </c>
      <c r="F115" s="55" t="s">
        <v>315</v>
      </c>
      <c r="G115" s="59">
        <v>8</v>
      </c>
      <c r="H115" s="59">
        <v>8</v>
      </c>
      <c r="I115" s="94">
        <v>0</v>
      </c>
      <c r="J115" s="94">
        <v>0</v>
      </c>
      <c r="K115" s="94">
        <v>0</v>
      </c>
      <c r="L115" s="88" t="s">
        <v>46</v>
      </c>
      <c r="M115" s="93" t="s">
        <v>52</v>
      </c>
      <c r="N115" s="95" t="s">
        <v>310</v>
      </c>
      <c r="O115" s="121" t="s">
        <v>311</v>
      </c>
      <c r="P115" s="98">
        <v>4</v>
      </c>
      <c r="Q115" s="98"/>
      <c r="R115" s="113">
        <v>0.0008</v>
      </c>
      <c r="S115" s="113">
        <v>0.0008</v>
      </c>
      <c r="T115" s="113"/>
      <c r="U115" s="113">
        <v>0.0035</v>
      </c>
      <c r="V115" s="113">
        <v>0.0035</v>
      </c>
      <c r="W115" s="113"/>
      <c r="X115" s="56" t="s">
        <v>188</v>
      </c>
      <c r="Y115" s="56" t="s">
        <v>189</v>
      </c>
      <c r="Z115" s="56" t="s">
        <v>64</v>
      </c>
      <c r="AA115" s="56" t="s">
        <v>66</v>
      </c>
      <c r="AB115" s="56"/>
      <c r="AC115" s="56"/>
    </row>
    <row r="116" s="6" customFormat="1" ht="82" customHeight="1" spans="1:29">
      <c r="A116" s="54">
        <v>4</v>
      </c>
      <c r="B116" s="55" t="s">
        <v>316</v>
      </c>
      <c r="C116" s="56" t="s">
        <v>48</v>
      </c>
      <c r="D116" s="57" t="s">
        <v>49</v>
      </c>
      <c r="E116" s="56" t="s">
        <v>68</v>
      </c>
      <c r="F116" s="55" t="s">
        <v>317</v>
      </c>
      <c r="G116" s="59">
        <v>2</v>
      </c>
      <c r="H116" s="59">
        <v>2</v>
      </c>
      <c r="I116" s="94">
        <v>0</v>
      </c>
      <c r="J116" s="94">
        <v>0</v>
      </c>
      <c r="K116" s="94">
        <v>0</v>
      </c>
      <c r="L116" s="88" t="s">
        <v>46</v>
      </c>
      <c r="M116" s="93" t="s">
        <v>52</v>
      </c>
      <c r="N116" s="95" t="s">
        <v>310</v>
      </c>
      <c r="O116" s="121" t="s">
        <v>311</v>
      </c>
      <c r="P116" s="97">
        <v>0</v>
      </c>
      <c r="Q116" s="97">
        <v>1</v>
      </c>
      <c r="R116" s="113">
        <f>S116+T116</f>
        <v>0.0002</v>
      </c>
      <c r="S116" s="113">
        <v>0.0002</v>
      </c>
      <c r="T116" s="113"/>
      <c r="U116" s="113">
        <f>V116+W116</f>
        <v>0.0009</v>
      </c>
      <c r="V116" s="113">
        <f>S116*4.5</f>
        <v>0.0009</v>
      </c>
      <c r="W116" s="113"/>
      <c r="X116" s="56" t="s">
        <v>188</v>
      </c>
      <c r="Y116" s="56" t="s">
        <v>189</v>
      </c>
      <c r="Z116" s="56" t="s">
        <v>68</v>
      </c>
      <c r="AA116" s="56" t="s">
        <v>70</v>
      </c>
      <c r="AB116" s="56"/>
      <c r="AC116" s="56"/>
    </row>
    <row r="117" s="6" customFormat="1" ht="82" customHeight="1" spans="1:29">
      <c r="A117" s="54">
        <v>5</v>
      </c>
      <c r="B117" s="55" t="s">
        <v>318</v>
      </c>
      <c r="C117" s="56" t="s">
        <v>48</v>
      </c>
      <c r="D117" s="57" t="s">
        <v>49</v>
      </c>
      <c r="E117" s="56" t="s">
        <v>76</v>
      </c>
      <c r="F117" s="55" t="s">
        <v>319</v>
      </c>
      <c r="G117" s="59">
        <v>3</v>
      </c>
      <c r="H117" s="59">
        <v>3</v>
      </c>
      <c r="I117" s="94">
        <v>0</v>
      </c>
      <c r="J117" s="94">
        <v>0</v>
      </c>
      <c r="K117" s="94">
        <v>0</v>
      </c>
      <c r="L117" s="88" t="s">
        <v>46</v>
      </c>
      <c r="M117" s="93" t="s">
        <v>52</v>
      </c>
      <c r="N117" s="95" t="s">
        <v>310</v>
      </c>
      <c r="O117" s="121" t="s">
        <v>311</v>
      </c>
      <c r="P117" s="98"/>
      <c r="Q117" s="98">
        <v>2</v>
      </c>
      <c r="R117" s="98">
        <v>0.0002</v>
      </c>
      <c r="S117" s="98">
        <v>0.0002</v>
      </c>
      <c r="T117" s="98"/>
      <c r="U117" s="98">
        <v>0.0009</v>
      </c>
      <c r="V117" s="98">
        <v>0.0009</v>
      </c>
      <c r="W117" s="98"/>
      <c r="X117" s="56" t="s">
        <v>188</v>
      </c>
      <c r="Y117" s="56" t="s">
        <v>189</v>
      </c>
      <c r="Z117" s="56" t="s">
        <v>76</v>
      </c>
      <c r="AA117" s="56" t="s">
        <v>78</v>
      </c>
      <c r="AB117" s="56"/>
      <c r="AC117" s="56"/>
    </row>
    <row r="118" s="6" customFormat="1" ht="82" customHeight="1" spans="1:29">
      <c r="A118" s="54">
        <v>6</v>
      </c>
      <c r="B118" s="55" t="s">
        <v>320</v>
      </c>
      <c r="C118" s="56" t="s">
        <v>48</v>
      </c>
      <c r="D118" s="57" t="s">
        <v>49</v>
      </c>
      <c r="E118" s="56" t="s">
        <v>72</v>
      </c>
      <c r="F118" s="58" t="s">
        <v>321</v>
      </c>
      <c r="G118" s="59">
        <v>21</v>
      </c>
      <c r="H118" s="59">
        <v>21</v>
      </c>
      <c r="I118" s="94">
        <v>0</v>
      </c>
      <c r="J118" s="94">
        <v>0</v>
      </c>
      <c r="K118" s="94">
        <v>0</v>
      </c>
      <c r="L118" s="88" t="s">
        <v>46</v>
      </c>
      <c r="M118" s="93" t="s">
        <v>52</v>
      </c>
      <c r="N118" s="95" t="s">
        <v>310</v>
      </c>
      <c r="O118" s="121" t="s">
        <v>311</v>
      </c>
      <c r="P118" s="98">
        <v>3</v>
      </c>
      <c r="Q118" s="98"/>
      <c r="R118" s="98">
        <v>0.0013</v>
      </c>
      <c r="S118" s="98">
        <v>0.0013</v>
      </c>
      <c r="T118" s="98"/>
      <c r="U118" s="98">
        <v>0.0078</v>
      </c>
      <c r="V118" s="98">
        <v>0.0078</v>
      </c>
      <c r="W118" s="98"/>
      <c r="X118" s="56" t="s">
        <v>188</v>
      </c>
      <c r="Y118" s="56" t="s">
        <v>189</v>
      </c>
      <c r="Z118" s="56" t="s">
        <v>72</v>
      </c>
      <c r="AA118" s="56" t="s">
        <v>74</v>
      </c>
      <c r="AB118" s="56"/>
      <c r="AC118" s="56"/>
    </row>
    <row r="119" s="6" customFormat="1" ht="96" customHeight="1" spans="1:29">
      <c r="A119" s="54">
        <v>7</v>
      </c>
      <c r="B119" s="55" t="s">
        <v>322</v>
      </c>
      <c r="C119" s="56" t="s">
        <v>48</v>
      </c>
      <c r="D119" s="57" t="s">
        <v>49</v>
      </c>
      <c r="E119" s="56" t="s">
        <v>80</v>
      </c>
      <c r="F119" s="55" t="s">
        <v>323</v>
      </c>
      <c r="G119" s="59">
        <v>45</v>
      </c>
      <c r="H119" s="59">
        <v>45</v>
      </c>
      <c r="I119" s="94">
        <v>0</v>
      </c>
      <c r="J119" s="94">
        <v>0</v>
      </c>
      <c r="K119" s="94">
        <v>0</v>
      </c>
      <c r="L119" s="88" t="s">
        <v>46</v>
      </c>
      <c r="M119" s="93" t="s">
        <v>52</v>
      </c>
      <c r="N119" s="95" t="s">
        <v>310</v>
      </c>
      <c r="O119" s="121" t="s">
        <v>311</v>
      </c>
      <c r="P119" s="98">
        <v>6</v>
      </c>
      <c r="Q119" s="98"/>
      <c r="R119" s="98">
        <v>0.0042</v>
      </c>
      <c r="S119" s="113">
        <v>0.0042</v>
      </c>
      <c r="T119" s="113"/>
      <c r="U119" s="113">
        <v>0.0241</v>
      </c>
      <c r="V119" s="113">
        <v>0.0241</v>
      </c>
      <c r="W119" s="113"/>
      <c r="X119" s="56" t="s">
        <v>188</v>
      </c>
      <c r="Y119" s="56" t="s">
        <v>189</v>
      </c>
      <c r="Z119" s="56" t="s">
        <v>80</v>
      </c>
      <c r="AA119" s="56" t="s">
        <v>82</v>
      </c>
      <c r="AB119" s="56"/>
      <c r="AC119" s="56"/>
    </row>
    <row r="120" s="6" customFormat="1" ht="82" customHeight="1" spans="1:29">
      <c r="A120" s="54">
        <v>8</v>
      </c>
      <c r="B120" s="55" t="s">
        <v>324</v>
      </c>
      <c r="C120" s="56" t="s">
        <v>48</v>
      </c>
      <c r="D120" s="57" t="s">
        <v>49</v>
      </c>
      <c r="E120" s="56" t="s">
        <v>126</v>
      </c>
      <c r="F120" s="55" t="s">
        <v>325</v>
      </c>
      <c r="G120" s="59">
        <v>4</v>
      </c>
      <c r="H120" s="59">
        <v>4</v>
      </c>
      <c r="I120" s="94">
        <v>0</v>
      </c>
      <c r="J120" s="94">
        <v>0</v>
      </c>
      <c r="K120" s="94">
        <v>0</v>
      </c>
      <c r="L120" s="88" t="s">
        <v>46</v>
      </c>
      <c r="M120" s="93" t="s">
        <v>52</v>
      </c>
      <c r="N120" s="95" t="s">
        <v>310</v>
      </c>
      <c r="O120" s="121" t="s">
        <v>311</v>
      </c>
      <c r="P120" s="98">
        <v>1</v>
      </c>
      <c r="Q120" s="98"/>
      <c r="R120" s="113">
        <v>0.0004</v>
      </c>
      <c r="S120" s="113">
        <v>0.0004</v>
      </c>
      <c r="T120" s="113"/>
      <c r="U120" s="113">
        <v>0.0021</v>
      </c>
      <c r="V120" s="113">
        <v>0.0021</v>
      </c>
      <c r="W120" s="113"/>
      <c r="X120" s="56" t="s">
        <v>188</v>
      </c>
      <c r="Y120" s="56" t="s">
        <v>189</v>
      </c>
      <c r="Z120" s="122" t="s">
        <v>126</v>
      </c>
      <c r="AA120" s="56" t="s">
        <v>128</v>
      </c>
      <c r="AB120" s="122"/>
      <c r="AC120" s="122"/>
    </row>
    <row r="121" s="6" customFormat="1" ht="82" customHeight="1" spans="1:29">
      <c r="A121" s="54">
        <v>9</v>
      </c>
      <c r="B121" s="55" t="s">
        <v>326</v>
      </c>
      <c r="C121" s="56" t="s">
        <v>48</v>
      </c>
      <c r="D121" s="57" t="s">
        <v>49</v>
      </c>
      <c r="E121" s="56" t="s">
        <v>88</v>
      </c>
      <c r="F121" s="55" t="s">
        <v>327</v>
      </c>
      <c r="G121" s="59">
        <v>7</v>
      </c>
      <c r="H121" s="59">
        <v>7</v>
      </c>
      <c r="I121" s="94">
        <v>0</v>
      </c>
      <c r="J121" s="94">
        <v>0</v>
      </c>
      <c r="K121" s="94">
        <v>0</v>
      </c>
      <c r="L121" s="88" t="s">
        <v>46</v>
      </c>
      <c r="M121" s="93" t="s">
        <v>52</v>
      </c>
      <c r="N121" s="95" t="s">
        <v>310</v>
      </c>
      <c r="O121" s="121" t="s">
        <v>311</v>
      </c>
      <c r="P121" s="57">
        <v>2</v>
      </c>
      <c r="Q121" s="57"/>
      <c r="R121" s="113">
        <v>0.0006</v>
      </c>
      <c r="S121" s="113">
        <v>0.0006</v>
      </c>
      <c r="T121" s="113"/>
      <c r="U121" s="113">
        <v>0.0058</v>
      </c>
      <c r="V121" s="113">
        <v>0.0058</v>
      </c>
      <c r="W121" s="113"/>
      <c r="X121" s="56" t="s">
        <v>188</v>
      </c>
      <c r="Y121" s="56" t="s">
        <v>189</v>
      </c>
      <c r="Z121" s="120" t="s">
        <v>88</v>
      </c>
      <c r="AA121" s="56" t="s">
        <v>90</v>
      </c>
      <c r="AB121" s="120"/>
      <c r="AC121" s="120"/>
    </row>
    <row r="122" s="6" customFormat="1" ht="82" customHeight="1" spans="1:29">
      <c r="A122" s="54">
        <v>10</v>
      </c>
      <c r="B122" s="55" t="s">
        <v>328</v>
      </c>
      <c r="C122" s="56" t="s">
        <v>48</v>
      </c>
      <c r="D122" s="57" t="s">
        <v>49</v>
      </c>
      <c r="E122" s="56" t="s">
        <v>96</v>
      </c>
      <c r="F122" s="55" t="s">
        <v>329</v>
      </c>
      <c r="G122" s="59">
        <v>1</v>
      </c>
      <c r="H122" s="59">
        <v>1</v>
      </c>
      <c r="I122" s="94">
        <v>0</v>
      </c>
      <c r="J122" s="94">
        <v>0</v>
      </c>
      <c r="K122" s="94">
        <v>0</v>
      </c>
      <c r="L122" s="88" t="s">
        <v>46</v>
      </c>
      <c r="M122" s="93" t="s">
        <v>52</v>
      </c>
      <c r="N122" s="95" t="s">
        <v>310</v>
      </c>
      <c r="O122" s="121" t="s">
        <v>311</v>
      </c>
      <c r="P122" s="98">
        <v>1</v>
      </c>
      <c r="Q122" s="98"/>
      <c r="R122" s="98">
        <v>0.0001</v>
      </c>
      <c r="S122" s="98">
        <v>0.0001</v>
      </c>
      <c r="T122" s="98"/>
      <c r="U122" s="98">
        <v>0.0006</v>
      </c>
      <c r="V122" s="98">
        <v>0.0006</v>
      </c>
      <c r="W122" s="98"/>
      <c r="X122" s="56" t="s">
        <v>188</v>
      </c>
      <c r="Y122" s="56" t="s">
        <v>189</v>
      </c>
      <c r="Z122" s="56" t="s">
        <v>96</v>
      </c>
      <c r="AA122" s="56" t="s">
        <v>99</v>
      </c>
      <c r="AB122" s="56"/>
      <c r="AC122" s="56"/>
    </row>
    <row r="123" s="6" customFormat="1" ht="82" customHeight="1" spans="1:29">
      <c r="A123" s="54">
        <v>11</v>
      </c>
      <c r="B123" s="55" t="s">
        <v>330</v>
      </c>
      <c r="C123" s="56" t="s">
        <v>48</v>
      </c>
      <c r="D123" s="57" t="s">
        <v>49</v>
      </c>
      <c r="E123" s="56" t="s">
        <v>136</v>
      </c>
      <c r="F123" s="55" t="s">
        <v>331</v>
      </c>
      <c r="G123" s="59">
        <v>4</v>
      </c>
      <c r="H123" s="59">
        <v>4</v>
      </c>
      <c r="I123" s="94">
        <v>0</v>
      </c>
      <c r="J123" s="94">
        <v>0</v>
      </c>
      <c r="K123" s="94">
        <v>0</v>
      </c>
      <c r="L123" s="88" t="s">
        <v>46</v>
      </c>
      <c r="M123" s="93" t="s">
        <v>52</v>
      </c>
      <c r="N123" s="95" t="s">
        <v>310</v>
      </c>
      <c r="O123" s="121" t="s">
        <v>311</v>
      </c>
      <c r="P123" s="98">
        <v>1</v>
      </c>
      <c r="Q123" s="98">
        <v>1</v>
      </c>
      <c r="R123" s="98">
        <v>0.0003</v>
      </c>
      <c r="S123" s="98">
        <v>0.0003</v>
      </c>
      <c r="T123" s="98"/>
      <c r="U123" s="98">
        <v>0.0015</v>
      </c>
      <c r="V123" s="98">
        <v>0.0015</v>
      </c>
      <c r="W123" s="98"/>
      <c r="X123" s="56" t="s">
        <v>188</v>
      </c>
      <c r="Y123" s="56" t="s">
        <v>189</v>
      </c>
      <c r="Z123" s="56" t="s">
        <v>136</v>
      </c>
      <c r="AA123" s="56" t="s">
        <v>138</v>
      </c>
      <c r="AB123" s="56"/>
      <c r="AC123" s="56"/>
    </row>
    <row r="124" s="6" customFormat="1" ht="82" customHeight="1" spans="1:29">
      <c r="A124" s="54">
        <v>12</v>
      </c>
      <c r="B124" s="55" t="s">
        <v>332</v>
      </c>
      <c r="C124" s="56" t="s">
        <v>48</v>
      </c>
      <c r="D124" s="57" t="s">
        <v>49</v>
      </c>
      <c r="E124" s="56" t="s">
        <v>105</v>
      </c>
      <c r="F124" s="55" t="s">
        <v>333</v>
      </c>
      <c r="G124" s="59">
        <v>11</v>
      </c>
      <c r="H124" s="59">
        <v>11</v>
      </c>
      <c r="I124" s="94">
        <v>0</v>
      </c>
      <c r="J124" s="94">
        <v>0</v>
      </c>
      <c r="K124" s="94">
        <v>0</v>
      </c>
      <c r="L124" s="88" t="s">
        <v>46</v>
      </c>
      <c r="M124" s="93" t="s">
        <v>52</v>
      </c>
      <c r="N124" s="95" t="s">
        <v>310</v>
      </c>
      <c r="O124" s="121" t="s">
        <v>311</v>
      </c>
      <c r="P124" s="98">
        <v>1</v>
      </c>
      <c r="Q124" s="98">
        <v>2</v>
      </c>
      <c r="R124" s="98">
        <v>0.0011</v>
      </c>
      <c r="S124" s="98">
        <v>0.0011</v>
      </c>
      <c r="T124" s="98"/>
      <c r="U124" s="98">
        <v>0.0058</v>
      </c>
      <c r="V124" s="98">
        <v>0.0058</v>
      </c>
      <c r="W124" s="98"/>
      <c r="X124" s="56" t="s">
        <v>188</v>
      </c>
      <c r="Y124" s="56" t="s">
        <v>189</v>
      </c>
      <c r="Z124" s="56" t="s">
        <v>105</v>
      </c>
      <c r="AA124" s="56" t="s">
        <v>107</v>
      </c>
      <c r="AB124" s="56"/>
      <c r="AC124" s="56"/>
    </row>
    <row r="125" s="6" customFormat="1" ht="81" customHeight="1" spans="1:29">
      <c r="A125" s="63">
        <v>1.8</v>
      </c>
      <c r="B125" s="49" t="s">
        <v>334</v>
      </c>
      <c r="C125" s="46"/>
      <c r="D125" s="46"/>
      <c r="E125" s="46"/>
      <c r="F125" s="49" t="s">
        <v>335</v>
      </c>
      <c r="G125" s="43">
        <f>G126+G127+G128+G129+G130+G131+G132+G133+G134+G135+G136+G137</f>
        <v>267.6</v>
      </c>
      <c r="H125" s="43">
        <f>H126+H127+H128+H129+H130+H131+H132+H133+H134+H135+H136+H137</f>
        <v>267.6</v>
      </c>
      <c r="I125" s="43">
        <f>I126+I127+I128+I129+I130+I131+I132+I133+I134+I135+I136+I137</f>
        <v>0</v>
      </c>
      <c r="J125" s="43">
        <f>J126+J127+J128+J129+J130+J131+J132+J133+J134+J135+J136+J137</f>
        <v>0</v>
      </c>
      <c r="K125" s="43">
        <f>K126+K127+K128+K129+K130+K131+K132+K133+K134+K135+K136+K137</f>
        <v>0</v>
      </c>
      <c r="L125" s="88" t="s">
        <v>46</v>
      </c>
      <c r="M125" s="93" t="s">
        <v>52</v>
      </c>
      <c r="N125" s="101"/>
      <c r="O125" s="102"/>
      <c r="P125" s="98"/>
      <c r="Q125" s="98"/>
      <c r="R125" s="98">
        <f>SUM(R126:R137)</f>
        <v>0.0445</v>
      </c>
      <c r="S125" s="98"/>
      <c r="T125" s="98"/>
      <c r="U125" s="98">
        <f>SUM(U126:U137)</f>
        <v>0.2094</v>
      </c>
      <c r="V125" s="98"/>
      <c r="W125" s="98"/>
      <c r="X125" s="57"/>
      <c r="Y125" s="57"/>
      <c r="Z125" s="57"/>
      <c r="AA125" s="57"/>
      <c r="AB125" s="57"/>
      <c r="AC125" s="57"/>
    </row>
    <row r="126" s="6" customFormat="1" ht="81" customHeight="1" spans="1:29">
      <c r="A126" s="54">
        <v>1</v>
      </c>
      <c r="B126" s="55" t="s">
        <v>336</v>
      </c>
      <c r="C126" s="56" t="s">
        <v>48</v>
      </c>
      <c r="D126" s="57" t="s">
        <v>49</v>
      </c>
      <c r="E126" s="56" t="s">
        <v>50</v>
      </c>
      <c r="F126" s="55" t="s">
        <v>337</v>
      </c>
      <c r="G126" s="59">
        <v>11.4</v>
      </c>
      <c r="H126" s="59">
        <v>11.4</v>
      </c>
      <c r="I126" s="62">
        <v>0</v>
      </c>
      <c r="J126" s="62">
        <v>0</v>
      </c>
      <c r="K126" s="62">
        <v>0</v>
      </c>
      <c r="L126" s="88" t="s">
        <v>46</v>
      </c>
      <c r="M126" s="93" t="s">
        <v>52</v>
      </c>
      <c r="N126" s="100" t="s">
        <v>338</v>
      </c>
      <c r="O126" s="58" t="s">
        <v>339</v>
      </c>
      <c r="P126" s="98"/>
      <c r="Q126" s="98">
        <v>1</v>
      </c>
      <c r="R126" s="113">
        <f>S126+T126</f>
        <v>0.0019</v>
      </c>
      <c r="S126" s="113">
        <v>0.0019</v>
      </c>
      <c r="T126" s="113"/>
      <c r="U126" s="113">
        <f>V126+W126</f>
        <v>0.0088</v>
      </c>
      <c r="V126" s="113">
        <v>0.0088</v>
      </c>
      <c r="W126" s="113"/>
      <c r="X126" s="56" t="s">
        <v>188</v>
      </c>
      <c r="Y126" s="56" t="s">
        <v>189</v>
      </c>
      <c r="Z126" s="56" t="s">
        <v>50</v>
      </c>
      <c r="AA126" s="56" t="s">
        <v>57</v>
      </c>
      <c r="AB126" s="56"/>
      <c r="AC126" s="56"/>
    </row>
    <row r="127" s="6" customFormat="1" ht="81" customHeight="1" spans="1:29">
      <c r="A127" s="54">
        <v>2</v>
      </c>
      <c r="B127" s="55" t="s">
        <v>340</v>
      </c>
      <c r="C127" s="56" t="s">
        <v>48</v>
      </c>
      <c r="D127" s="57" t="s">
        <v>49</v>
      </c>
      <c r="E127" s="56" t="s">
        <v>64</v>
      </c>
      <c r="F127" s="55" t="s">
        <v>341</v>
      </c>
      <c r="G127" s="59">
        <v>6.6</v>
      </c>
      <c r="H127" s="59">
        <v>6.6</v>
      </c>
      <c r="I127" s="62">
        <v>0</v>
      </c>
      <c r="J127" s="62">
        <v>0</v>
      </c>
      <c r="K127" s="62">
        <v>0</v>
      </c>
      <c r="L127" s="88" t="s">
        <v>46</v>
      </c>
      <c r="M127" s="93" t="s">
        <v>52</v>
      </c>
      <c r="N127" s="100" t="s">
        <v>338</v>
      </c>
      <c r="O127" s="58" t="s">
        <v>339</v>
      </c>
      <c r="P127" s="98">
        <v>2</v>
      </c>
      <c r="Q127" s="98">
        <v>1</v>
      </c>
      <c r="R127" s="113">
        <v>0.0011</v>
      </c>
      <c r="S127" s="113">
        <v>0.0011</v>
      </c>
      <c r="T127" s="113"/>
      <c r="U127" s="113">
        <v>0.0052</v>
      </c>
      <c r="V127" s="113">
        <v>0.0052</v>
      </c>
      <c r="W127" s="113"/>
      <c r="X127" s="56" t="s">
        <v>188</v>
      </c>
      <c r="Y127" s="56" t="s">
        <v>189</v>
      </c>
      <c r="Z127" s="56" t="s">
        <v>64</v>
      </c>
      <c r="AA127" s="56" t="s">
        <v>66</v>
      </c>
      <c r="AB127" s="56"/>
      <c r="AC127" s="56"/>
    </row>
    <row r="128" s="6" customFormat="1" ht="81" customHeight="1" spans="1:29">
      <c r="A128" s="54">
        <v>3</v>
      </c>
      <c r="B128" s="55" t="s">
        <v>342</v>
      </c>
      <c r="C128" s="56" t="s">
        <v>48</v>
      </c>
      <c r="D128" s="57" t="s">
        <v>343</v>
      </c>
      <c r="E128" s="56" t="s">
        <v>88</v>
      </c>
      <c r="F128" s="55" t="s">
        <v>344</v>
      </c>
      <c r="G128" s="59">
        <v>1.2</v>
      </c>
      <c r="H128" s="59">
        <v>1.2</v>
      </c>
      <c r="I128" s="62">
        <v>0</v>
      </c>
      <c r="J128" s="62">
        <v>0</v>
      </c>
      <c r="K128" s="62">
        <v>0</v>
      </c>
      <c r="L128" s="88" t="s">
        <v>46</v>
      </c>
      <c r="M128" s="93" t="s">
        <v>52</v>
      </c>
      <c r="N128" s="100" t="s">
        <v>338</v>
      </c>
      <c r="O128" s="58" t="s">
        <v>339</v>
      </c>
      <c r="P128" s="98"/>
      <c r="Q128" s="98">
        <v>1</v>
      </c>
      <c r="R128" s="113">
        <v>0.0002</v>
      </c>
      <c r="S128" s="113">
        <v>0.0002</v>
      </c>
      <c r="T128" s="113"/>
      <c r="U128" s="113">
        <v>0.0011</v>
      </c>
      <c r="V128" s="113">
        <v>0.0011</v>
      </c>
      <c r="W128" s="113"/>
      <c r="X128" s="56" t="s">
        <v>188</v>
      </c>
      <c r="Y128" s="56" t="s">
        <v>189</v>
      </c>
      <c r="Z128" s="56" t="s">
        <v>88</v>
      </c>
      <c r="AA128" s="56" t="s">
        <v>90</v>
      </c>
      <c r="AB128" s="56"/>
      <c r="AC128" s="56"/>
    </row>
    <row r="129" s="6" customFormat="1" ht="105" customHeight="1" spans="1:29">
      <c r="A129" s="54">
        <v>4</v>
      </c>
      <c r="B129" s="55" t="s">
        <v>345</v>
      </c>
      <c r="C129" s="56" t="s">
        <v>48</v>
      </c>
      <c r="D129" s="57" t="s">
        <v>49</v>
      </c>
      <c r="E129" s="56" t="s">
        <v>76</v>
      </c>
      <c r="F129" s="55" t="s">
        <v>346</v>
      </c>
      <c r="G129" s="59">
        <v>5.4</v>
      </c>
      <c r="H129" s="59">
        <v>5.4</v>
      </c>
      <c r="I129" s="62">
        <v>0</v>
      </c>
      <c r="J129" s="62">
        <v>0</v>
      </c>
      <c r="K129" s="62">
        <v>0</v>
      </c>
      <c r="L129" s="88" t="s">
        <v>46</v>
      </c>
      <c r="M129" s="93" t="s">
        <v>52</v>
      </c>
      <c r="N129" s="100" t="s">
        <v>338</v>
      </c>
      <c r="O129" s="58" t="s">
        <v>339</v>
      </c>
      <c r="P129" s="98"/>
      <c r="Q129" s="98">
        <v>1</v>
      </c>
      <c r="R129" s="98">
        <v>0.0002</v>
      </c>
      <c r="S129" s="98">
        <v>0.0002</v>
      </c>
      <c r="T129" s="98"/>
      <c r="U129" s="98">
        <v>0.0011</v>
      </c>
      <c r="V129" s="98">
        <v>0.0011</v>
      </c>
      <c r="W129" s="98"/>
      <c r="X129" s="56" t="s">
        <v>188</v>
      </c>
      <c r="Y129" s="56" t="s">
        <v>189</v>
      </c>
      <c r="Z129" s="56" t="s">
        <v>76</v>
      </c>
      <c r="AA129" s="56" t="s">
        <v>78</v>
      </c>
      <c r="AB129" s="56"/>
      <c r="AC129" s="56"/>
    </row>
    <row r="130" s="6" customFormat="1" ht="123" customHeight="1" spans="1:29">
      <c r="A130" s="54">
        <v>5</v>
      </c>
      <c r="B130" s="55" t="s">
        <v>347</v>
      </c>
      <c r="C130" s="56" t="s">
        <v>48</v>
      </c>
      <c r="D130" s="57" t="s">
        <v>49</v>
      </c>
      <c r="E130" s="56" t="s">
        <v>80</v>
      </c>
      <c r="F130" s="55" t="s">
        <v>348</v>
      </c>
      <c r="G130" s="59">
        <v>39</v>
      </c>
      <c r="H130" s="59">
        <v>39</v>
      </c>
      <c r="I130" s="62">
        <v>0</v>
      </c>
      <c r="J130" s="62">
        <v>0</v>
      </c>
      <c r="K130" s="62">
        <v>0</v>
      </c>
      <c r="L130" s="88" t="s">
        <v>46</v>
      </c>
      <c r="M130" s="93" t="s">
        <v>52</v>
      </c>
      <c r="N130" s="100" t="s">
        <v>338</v>
      </c>
      <c r="O130" s="58" t="s">
        <v>339</v>
      </c>
      <c r="P130" s="98">
        <v>7</v>
      </c>
      <c r="Q130" s="98"/>
      <c r="R130" s="98">
        <v>0.0065</v>
      </c>
      <c r="S130" s="113">
        <v>0.0065</v>
      </c>
      <c r="T130" s="113"/>
      <c r="U130" s="113">
        <v>0.0322</v>
      </c>
      <c r="V130" s="113">
        <v>0.0322</v>
      </c>
      <c r="W130" s="113"/>
      <c r="X130" s="56" t="s">
        <v>188</v>
      </c>
      <c r="Y130" s="56" t="s">
        <v>189</v>
      </c>
      <c r="Z130" s="56" t="s">
        <v>80</v>
      </c>
      <c r="AA130" s="56" t="s">
        <v>82</v>
      </c>
      <c r="AB130" s="56"/>
      <c r="AC130" s="56"/>
    </row>
    <row r="131" s="6" customFormat="1" ht="109" customHeight="1" spans="1:29">
      <c r="A131" s="54">
        <v>6</v>
      </c>
      <c r="B131" s="55" t="s">
        <v>349</v>
      </c>
      <c r="C131" s="56" t="s">
        <v>48</v>
      </c>
      <c r="D131" s="57" t="s">
        <v>49</v>
      </c>
      <c r="E131" s="56" t="s">
        <v>68</v>
      </c>
      <c r="F131" s="55" t="s">
        <v>350</v>
      </c>
      <c r="G131" s="59">
        <v>36</v>
      </c>
      <c r="H131" s="59">
        <v>36</v>
      </c>
      <c r="I131" s="62">
        <v>0</v>
      </c>
      <c r="J131" s="62">
        <v>0</v>
      </c>
      <c r="K131" s="62">
        <v>0</v>
      </c>
      <c r="L131" s="88" t="s">
        <v>46</v>
      </c>
      <c r="M131" s="93" t="s">
        <v>52</v>
      </c>
      <c r="N131" s="100" t="s">
        <v>338</v>
      </c>
      <c r="O131" s="58" t="s">
        <v>339</v>
      </c>
      <c r="P131" s="97">
        <v>5</v>
      </c>
      <c r="Q131" s="97">
        <v>2</v>
      </c>
      <c r="R131" s="113">
        <f>S131+T131</f>
        <v>0.0088</v>
      </c>
      <c r="S131" s="113">
        <v>0.0088</v>
      </c>
      <c r="T131" s="113"/>
      <c r="U131" s="113">
        <f>V131+W131</f>
        <v>0.0396</v>
      </c>
      <c r="V131" s="113">
        <f>S131*4.5</f>
        <v>0.0396</v>
      </c>
      <c r="W131" s="113"/>
      <c r="X131" s="56" t="s">
        <v>188</v>
      </c>
      <c r="Y131" s="56" t="s">
        <v>189</v>
      </c>
      <c r="Z131" s="56" t="s">
        <v>68</v>
      </c>
      <c r="AA131" s="56" t="s">
        <v>70</v>
      </c>
      <c r="AB131" s="56"/>
      <c r="AC131" s="56"/>
    </row>
    <row r="132" s="6" customFormat="1" ht="114" customHeight="1" spans="1:29">
      <c r="A132" s="54">
        <v>7</v>
      </c>
      <c r="B132" s="55" t="s">
        <v>351</v>
      </c>
      <c r="C132" s="56" t="s">
        <v>48</v>
      </c>
      <c r="D132" s="57" t="s">
        <v>49</v>
      </c>
      <c r="E132" s="56" t="s">
        <v>72</v>
      </c>
      <c r="F132" s="58" t="s">
        <v>352</v>
      </c>
      <c r="G132" s="59">
        <v>63.6</v>
      </c>
      <c r="H132" s="59">
        <v>63.6</v>
      </c>
      <c r="I132" s="62">
        <v>0</v>
      </c>
      <c r="J132" s="62">
        <v>0</v>
      </c>
      <c r="K132" s="62">
        <v>0</v>
      </c>
      <c r="L132" s="88" t="s">
        <v>46</v>
      </c>
      <c r="M132" s="93" t="s">
        <v>52</v>
      </c>
      <c r="N132" s="100" t="s">
        <v>338</v>
      </c>
      <c r="O132" s="58" t="s">
        <v>339</v>
      </c>
      <c r="P132" s="98">
        <v>3</v>
      </c>
      <c r="Q132" s="98">
        <v>3</v>
      </c>
      <c r="R132" s="98">
        <v>0.0052</v>
      </c>
      <c r="S132" s="98">
        <v>0.0052</v>
      </c>
      <c r="T132" s="98"/>
      <c r="U132" s="98">
        <v>0.0312</v>
      </c>
      <c r="V132" s="98">
        <v>0.0312</v>
      </c>
      <c r="W132" s="98"/>
      <c r="X132" s="56" t="s">
        <v>188</v>
      </c>
      <c r="Y132" s="56" t="s">
        <v>189</v>
      </c>
      <c r="Z132" s="56" t="s">
        <v>72</v>
      </c>
      <c r="AA132" s="56" t="s">
        <v>74</v>
      </c>
      <c r="AB132" s="56"/>
      <c r="AC132" s="56"/>
    </row>
    <row r="133" s="6" customFormat="1" ht="84" customHeight="1" spans="1:29">
      <c r="A133" s="54">
        <v>8</v>
      </c>
      <c r="B133" s="55" t="s">
        <v>353</v>
      </c>
      <c r="C133" s="56" t="s">
        <v>48</v>
      </c>
      <c r="D133" s="57" t="s">
        <v>49</v>
      </c>
      <c r="E133" s="56" t="s">
        <v>84</v>
      </c>
      <c r="F133" s="55" t="s">
        <v>354</v>
      </c>
      <c r="G133" s="59">
        <v>3.6</v>
      </c>
      <c r="H133" s="59">
        <v>3.6</v>
      </c>
      <c r="I133" s="62">
        <v>0</v>
      </c>
      <c r="J133" s="62">
        <v>0</v>
      </c>
      <c r="K133" s="62">
        <v>0</v>
      </c>
      <c r="L133" s="88" t="s">
        <v>46</v>
      </c>
      <c r="M133" s="93" t="s">
        <v>52</v>
      </c>
      <c r="N133" s="100" t="s">
        <v>338</v>
      </c>
      <c r="O133" s="58" t="s">
        <v>339</v>
      </c>
      <c r="P133" s="98">
        <v>1</v>
      </c>
      <c r="Q133" s="98"/>
      <c r="R133" s="98">
        <v>0.0006</v>
      </c>
      <c r="S133" s="98">
        <v>0.0006</v>
      </c>
      <c r="T133" s="98"/>
      <c r="U133" s="98">
        <v>0.0027</v>
      </c>
      <c r="V133" s="98">
        <v>0.0027</v>
      </c>
      <c r="W133" s="98"/>
      <c r="X133" s="56" t="s">
        <v>188</v>
      </c>
      <c r="Y133" s="56" t="s">
        <v>189</v>
      </c>
      <c r="Z133" s="56" t="s">
        <v>84</v>
      </c>
      <c r="AA133" s="56" t="s">
        <v>86</v>
      </c>
      <c r="AB133" s="56"/>
      <c r="AC133" s="56"/>
    </row>
    <row r="134" s="6" customFormat="1" ht="84" customHeight="1" spans="1:29">
      <c r="A134" s="54">
        <v>9</v>
      </c>
      <c r="B134" s="55" t="s">
        <v>355</v>
      </c>
      <c r="C134" s="56" t="s">
        <v>48</v>
      </c>
      <c r="D134" s="57" t="s">
        <v>49</v>
      </c>
      <c r="E134" s="56" t="s">
        <v>126</v>
      </c>
      <c r="F134" s="55" t="s">
        <v>356</v>
      </c>
      <c r="G134" s="59">
        <v>30</v>
      </c>
      <c r="H134" s="59">
        <v>30</v>
      </c>
      <c r="I134" s="62">
        <v>0</v>
      </c>
      <c r="J134" s="62">
        <v>0</v>
      </c>
      <c r="K134" s="62">
        <v>0</v>
      </c>
      <c r="L134" s="88" t="s">
        <v>46</v>
      </c>
      <c r="M134" s="93" t="s">
        <v>52</v>
      </c>
      <c r="N134" s="100" t="s">
        <v>338</v>
      </c>
      <c r="O134" s="58" t="s">
        <v>339</v>
      </c>
      <c r="P134" s="98">
        <v>1</v>
      </c>
      <c r="Q134" s="98">
        <v>2</v>
      </c>
      <c r="R134" s="113">
        <v>0.005</v>
      </c>
      <c r="S134" s="113">
        <v>0.005</v>
      </c>
      <c r="T134" s="98"/>
      <c r="U134" s="98">
        <v>0.0268</v>
      </c>
      <c r="V134" s="98">
        <v>0.0268</v>
      </c>
      <c r="W134" s="98"/>
      <c r="X134" s="56" t="s">
        <v>188</v>
      </c>
      <c r="Y134" s="56" t="s">
        <v>189</v>
      </c>
      <c r="Z134" s="56" t="s">
        <v>126</v>
      </c>
      <c r="AA134" s="56" t="s">
        <v>128</v>
      </c>
      <c r="AB134" s="56"/>
      <c r="AC134" s="56"/>
    </row>
    <row r="135" s="6" customFormat="1" ht="126" customHeight="1" spans="1:29">
      <c r="A135" s="54">
        <v>10</v>
      </c>
      <c r="B135" s="55" t="s">
        <v>357</v>
      </c>
      <c r="C135" s="56" t="s">
        <v>48</v>
      </c>
      <c r="D135" s="57" t="s">
        <v>49</v>
      </c>
      <c r="E135" s="61" t="s">
        <v>136</v>
      </c>
      <c r="F135" s="58" t="s">
        <v>358</v>
      </c>
      <c r="G135" s="59">
        <v>10.2</v>
      </c>
      <c r="H135" s="59">
        <v>10.2</v>
      </c>
      <c r="I135" s="62">
        <v>0</v>
      </c>
      <c r="J135" s="62">
        <v>0</v>
      </c>
      <c r="K135" s="62">
        <v>0</v>
      </c>
      <c r="L135" s="88" t="s">
        <v>46</v>
      </c>
      <c r="M135" s="93" t="s">
        <v>52</v>
      </c>
      <c r="N135" s="100" t="s">
        <v>338</v>
      </c>
      <c r="O135" s="58" t="s">
        <v>339</v>
      </c>
      <c r="P135" s="57">
        <v>1</v>
      </c>
      <c r="Q135" s="57">
        <v>3</v>
      </c>
      <c r="R135" s="57">
        <v>0.0009</v>
      </c>
      <c r="S135" s="57">
        <v>0.0009</v>
      </c>
      <c r="T135" s="57"/>
      <c r="U135" s="57">
        <v>0.0041</v>
      </c>
      <c r="V135" s="57">
        <v>0.0041</v>
      </c>
      <c r="W135" s="98"/>
      <c r="X135" s="56" t="s">
        <v>188</v>
      </c>
      <c r="Y135" s="56" t="s">
        <v>189</v>
      </c>
      <c r="Z135" s="56" t="s">
        <v>136</v>
      </c>
      <c r="AA135" s="56" t="s">
        <v>138</v>
      </c>
      <c r="AB135" s="56"/>
      <c r="AC135" s="56"/>
    </row>
    <row r="136" s="6" customFormat="1" ht="99" customHeight="1" spans="1:29">
      <c r="A136" s="54">
        <v>11</v>
      </c>
      <c r="B136" s="55" t="s">
        <v>359</v>
      </c>
      <c r="C136" s="56" t="s">
        <v>48</v>
      </c>
      <c r="D136" s="57" t="s">
        <v>49</v>
      </c>
      <c r="E136" s="56" t="s">
        <v>101</v>
      </c>
      <c r="F136" s="55" t="s">
        <v>360</v>
      </c>
      <c r="G136" s="59">
        <v>42</v>
      </c>
      <c r="H136" s="59">
        <v>42</v>
      </c>
      <c r="I136" s="62">
        <v>0</v>
      </c>
      <c r="J136" s="62">
        <v>0</v>
      </c>
      <c r="K136" s="62">
        <v>0</v>
      </c>
      <c r="L136" s="88" t="s">
        <v>46</v>
      </c>
      <c r="M136" s="93" t="s">
        <v>52</v>
      </c>
      <c r="N136" s="100" t="s">
        <v>338</v>
      </c>
      <c r="O136" s="58" t="s">
        <v>339</v>
      </c>
      <c r="P136" s="98">
        <v>1</v>
      </c>
      <c r="Q136" s="98">
        <v>1</v>
      </c>
      <c r="R136" s="98">
        <v>0.011</v>
      </c>
      <c r="S136" s="98">
        <v>0.011</v>
      </c>
      <c r="T136" s="98"/>
      <c r="U136" s="98">
        <v>0.041</v>
      </c>
      <c r="V136" s="98">
        <v>0.041</v>
      </c>
      <c r="W136" s="98"/>
      <c r="X136" s="56" t="s">
        <v>188</v>
      </c>
      <c r="Y136" s="56" t="s">
        <v>189</v>
      </c>
      <c r="Z136" s="56" t="s">
        <v>101</v>
      </c>
      <c r="AA136" s="56" t="s">
        <v>103</v>
      </c>
      <c r="AB136" s="56"/>
      <c r="AC136" s="56"/>
    </row>
    <row r="137" s="6" customFormat="1" ht="100" customHeight="1" spans="1:29">
      <c r="A137" s="54">
        <v>12</v>
      </c>
      <c r="B137" s="55" t="s">
        <v>361</v>
      </c>
      <c r="C137" s="56" t="s">
        <v>48</v>
      </c>
      <c r="D137" s="57" t="s">
        <v>49</v>
      </c>
      <c r="E137" s="56" t="s">
        <v>105</v>
      </c>
      <c r="F137" s="55" t="s">
        <v>362</v>
      </c>
      <c r="G137" s="59">
        <v>18.6</v>
      </c>
      <c r="H137" s="59">
        <v>18.6</v>
      </c>
      <c r="I137" s="62">
        <v>0</v>
      </c>
      <c r="J137" s="62">
        <v>0</v>
      </c>
      <c r="K137" s="62">
        <v>0</v>
      </c>
      <c r="L137" s="88" t="s">
        <v>46</v>
      </c>
      <c r="M137" s="93" t="s">
        <v>52</v>
      </c>
      <c r="N137" s="100" t="s">
        <v>338</v>
      </c>
      <c r="O137" s="58" t="s">
        <v>339</v>
      </c>
      <c r="P137" s="98">
        <v>3</v>
      </c>
      <c r="Q137" s="98">
        <v>5</v>
      </c>
      <c r="R137" s="98">
        <v>0.0031</v>
      </c>
      <c r="S137" s="98">
        <v>0.0031</v>
      </c>
      <c r="T137" s="98"/>
      <c r="U137" s="98">
        <v>0.0156</v>
      </c>
      <c r="V137" s="98">
        <v>0.0156</v>
      </c>
      <c r="W137" s="98"/>
      <c r="X137" s="56" t="s">
        <v>188</v>
      </c>
      <c r="Y137" s="56" t="s">
        <v>189</v>
      </c>
      <c r="Z137" s="56" t="s">
        <v>105</v>
      </c>
      <c r="AA137" s="56" t="s">
        <v>107</v>
      </c>
      <c r="AB137" s="56"/>
      <c r="AC137" s="56"/>
    </row>
    <row r="138" s="6" customFormat="1" ht="72" customHeight="1" spans="1:29">
      <c r="A138" s="63">
        <v>1.9</v>
      </c>
      <c r="B138" s="49" t="s">
        <v>363</v>
      </c>
      <c r="C138" s="46"/>
      <c r="D138" s="46"/>
      <c r="E138" s="46"/>
      <c r="F138" s="49" t="s">
        <v>364</v>
      </c>
      <c r="G138" s="43">
        <f>G139+G140+G141+G142+G143+G144+G145+G146+G147</f>
        <v>19.6</v>
      </c>
      <c r="H138" s="43">
        <f>H139+H140+H141+H142+H143+H144+H145+H146+H147</f>
        <v>19.6</v>
      </c>
      <c r="I138" s="43">
        <f>I139+I140+I141+I142+I143+I144+I145+I146+I147</f>
        <v>0</v>
      </c>
      <c r="J138" s="43">
        <f>J139+J140+J141+J142+J143+J144+J145+J146+J147</f>
        <v>0</v>
      </c>
      <c r="K138" s="43">
        <f>K139+K140+K141+K142+K143+K144+K145+K146+K147</f>
        <v>0</v>
      </c>
      <c r="L138" s="88" t="s">
        <v>46</v>
      </c>
      <c r="M138" s="93" t="s">
        <v>52</v>
      </c>
      <c r="N138" s="101"/>
      <c r="O138" s="102"/>
      <c r="P138" s="98"/>
      <c r="Q138" s="98"/>
      <c r="R138" s="98">
        <f>SUM(R139:R147)</f>
        <v>0.0086</v>
      </c>
      <c r="S138" s="98"/>
      <c r="T138" s="98"/>
      <c r="U138" s="98">
        <f>SUM(U139:U147)</f>
        <v>0.0436</v>
      </c>
      <c r="V138" s="98"/>
      <c r="W138" s="98"/>
      <c r="X138" s="57"/>
      <c r="Y138" s="57"/>
      <c r="Z138" s="57"/>
      <c r="AA138" s="57"/>
      <c r="AB138" s="57"/>
      <c r="AC138" s="57"/>
    </row>
    <row r="139" s="6" customFormat="1" ht="88" customHeight="1" spans="1:29">
      <c r="A139" s="54">
        <v>1</v>
      </c>
      <c r="B139" s="55" t="s">
        <v>365</v>
      </c>
      <c r="C139" s="56" t="s">
        <v>48</v>
      </c>
      <c r="D139" s="57" t="s">
        <v>49</v>
      </c>
      <c r="E139" s="56" t="s">
        <v>50</v>
      </c>
      <c r="F139" s="55" t="s">
        <v>366</v>
      </c>
      <c r="G139" s="59">
        <v>1.2</v>
      </c>
      <c r="H139" s="59">
        <v>1.2</v>
      </c>
      <c r="I139" s="62">
        <v>0</v>
      </c>
      <c r="J139" s="62">
        <v>0</v>
      </c>
      <c r="K139" s="62">
        <v>0</v>
      </c>
      <c r="L139" s="88" t="s">
        <v>46</v>
      </c>
      <c r="M139" s="93" t="s">
        <v>52</v>
      </c>
      <c r="N139" s="100" t="s">
        <v>367</v>
      </c>
      <c r="O139" s="58" t="s">
        <v>339</v>
      </c>
      <c r="P139" s="98">
        <v>1</v>
      </c>
      <c r="Q139" s="98"/>
      <c r="R139" s="113">
        <f>S139+T139</f>
        <v>0.0006</v>
      </c>
      <c r="S139" s="113">
        <v>0.0006</v>
      </c>
      <c r="T139" s="113"/>
      <c r="U139" s="113">
        <f>V139+W139</f>
        <v>0.0032</v>
      </c>
      <c r="V139" s="113">
        <v>0.0032</v>
      </c>
      <c r="W139" s="113"/>
      <c r="X139" s="56" t="s">
        <v>188</v>
      </c>
      <c r="Y139" s="56" t="s">
        <v>189</v>
      </c>
      <c r="Z139" s="56" t="s">
        <v>50</v>
      </c>
      <c r="AA139" s="56" t="s">
        <v>57</v>
      </c>
      <c r="AB139" s="56"/>
      <c r="AC139" s="56"/>
    </row>
    <row r="140" s="6" customFormat="1" ht="66" customHeight="1" spans="1:29">
      <c r="A140" s="54">
        <v>2</v>
      </c>
      <c r="B140" s="55" t="s">
        <v>368</v>
      </c>
      <c r="C140" s="56" t="s">
        <v>48</v>
      </c>
      <c r="D140" s="57" t="s">
        <v>49</v>
      </c>
      <c r="E140" s="56" t="s">
        <v>64</v>
      </c>
      <c r="F140" s="55" t="s">
        <v>369</v>
      </c>
      <c r="G140" s="59">
        <v>2.2</v>
      </c>
      <c r="H140" s="59">
        <v>2.2</v>
      </c>
      <c r="I140" s="62">
        <v>0</v>
      </c>
      <c r="J140" s="62">
        <v>0</v>
      </c>
      <c r="K140" s="62">
        <v>0</v>
      </c>
      <c r="L140" s="88" t="s">
        <v>46</v>
      </c>
      <c r="M140" s="93" t="s">
        <v>52</v>
      </c>
      <c r="N140" s="100" t="s">
        <v>367</v>
      </c>
      <c r="O140" s="58" t="s">
        <v>339</v>
      </c>
      <c r="P140" s="98">
        <v>3</v>
      </c>
      <c r="Q140" s="98"/>
      <c r="R140" s="113">
        <v>0.0011</v>
      </c>
      <c r="S140" s="113">
        <v>0.0011</v>
      </c>
      <c r="T140" s="113"/>
      <c r="U140" s="113">
        <v>0.0052</v>
      </c>
      <c r="V140" s="113">
        <v>0.0052</v>
      </c>
      <c r="W140" s="113"/>
      <c r="X140" s="56" t="s">
        <v>188</v>
      </c>
      <c r="Y140" s="56" t="s">
        <v>189</v>
      </c>
      <c r="Z140" s="56" t="s">
        <v>64</v>
      </c>
      <c r="AA140" s="56" t="s">
        <v>66</v>
      </c>
      <c r="AB140" s="56"/>
      <c r="AC140" s="56"/>
    </row>
    <row r="141" s="6" customFormat="1" ht="90" customHeight="1" spans="1:29">
      <c r="A141" s="54">
        <v>3</v>
      </c>
      <c r="B141" s="55" t="s">
        <v>370</v>
      </c>
      <c r="C141" s="56" t="s">
        <v>48</v>
      </c>
      <c r="D141" s="57" t="s">
        <v>49</v>
      </c>
      <c r="E141" s="56" t="s">
        <v>88</v>
      </c>
      <c r="F141" s="55" t="s">
        <v>371</v>
      </c>
      <c r="G141" s="59">
        <v>0.6</v>
      </c>
      <c r="H141" s="59">
        <v>0.6</v>
      </c>
      <c r="I141" s="62">
        <v>0</v>
      </c>
      <c r="J141" s="62">
        <v>0</v>
      </c>
      <c r="K141" s="62">
        <v>0</v>
      </c>
      <c r="L141" s="88" t="s">
        <v>46</v>
      </c>
      <c r="M141" s="93" t="s">
        <v>52</v>
      </c>
      <c r="N141" s="100" t="s">
        <v>367</v>
      </c>
      <c r="O141" s="58" t="s">
        <v>339</v>
      </c>
      <c r="P141" s="57">
        <v>2</v>
      </c>
      <c r="Q141" s="57"/>
      <c r="R141" s="113">
        <v>0.0003</v>
      </c>
      <c r="S141" s="113">
        <v>0.0003</v>
      </c>
      <c r="T141" s="113"/>
      <c r="U141" s="113">
        <v>0.0025</v>
      </c>
      <c r="V141" s="113">
        <v>0.0025</v>
      </c>
      <c r="W141" s="113"/>
      <c r="X141" s="56" t="s">
        <v>188</v>
      </c>
      <c r="Y141" s="56" t="s">
        <v>189</v>
      </c>
      <c r="Z141" s="120" t="s">
        <v>88</v>
      </c>
      <c r="AA141" s="56" t="s">
        <v>90</v>
      </c>
      <c r="AB141" s="120"/>
      <c r="AC141" s="120"/>
    </row>
    <row r="142" s="6" customFormat="1" ht="90" customHeight="1" spans="1:29">
      <c r="A142" s="54">
        <v>4</v>
      </c>
      <c r="B142" s="55" t="s">
        <v>372</v>
      </c>
      <c r="C142" s="56" t="s">
        <v>48</v>
      </c>
      <c r="D142" s="57" t="s">
        <v>49</v>
      </c>
      <c r="E142" s="56" t="s">
        <v>72</v>
      </c>
      <c r="F142" s="58" t="s">
        <v>373</v>
      </c>
      <c r="G142" s="59">
        <v>4.8</v>
      </c>
      <c r="H142" s="59">
        <v>4.8</v>
      </c>
      <c r="I142" s="62">
        <v>0</v>
      </c>
      <c r="J142" s="62">
        <v>0</v>
      </c>
      <c r="K142" s="62">
        <v>0</v>
      </c>
      <c r="L142" s="88" t="s">
        <v>46</v>
      </c>
      <c r="M142" s="93" t="s">
        <v>52</v>
      </c>
      <c r="N142" s="100" t="s">
        <v>367</v>
      </c>
      <c r="O142" s="58" t="s">
        <v>339</v>
      </c>
      <c r="P142" s="98">
        <v>1</v>
      </c>
      <c r="Q142" s="98"/>
      <c r="R142" s="98">
        <v>0.0012</v>
      </c>
      <c r="S142" s="98">
        <v>0.0012</v>
      </c>
      <c r="T142" s="98"/>
      <c r="U142" s="98">
        <v>0.0062</v>
      </c>
      <c r="V142" s="98">
        <v>0.0062</v>
      </c>
      <c r="W142" s="98"/>
      <c r="X142" s="56" t="s">
        <v>188</v>
      </c>
      <c r="Y142" s="56" t="s">
        <v>189</v>
      </c>
      <c r="Z142" s="56" t="s">
        <v>72</v>
      </c>
      <c r="AA142" s="56" t="s">
        <v>74</v>
      </c>
      <c r="AB142" s="56"/>
      <c r="AC142" s="56"/>
    </row>
    <row r="143" s="6" customFormat="1" ht="99" customHeight="1" spans="1:29">
      <c r="A143" s="54">
        <v>5</v>
      </c>
      <c r="B143" s="55" t="s">
        <v>374</v>
      </c>
      <c r="C143" s="56" t="s">
        <v>48</v>
      </c>
      <c r="D143" s="57" t="s">
        <v>49</v>
      </c>
      <c r="E143" s="56" t="s">
        <v>80</v>
      </c>
      <c r="F143" s="55" t="s">
        <v>375</v>
      </c>
      <c r="G143" s="59">
        <v>2.6</v>
      </c>
      <c r="H143" s="59">
        <v>2.6</v>
      </c>
      <c r="I143" s="62">
        <v>0</v>
      </c>
      <c r="J143" s="62">
        <v>0</v>
      </c>
      <c r="K143" s="62">
        <v>0</v>
      </c>
      <c r="L143" s="88" t="s">
        <v>46</v>
      </c>
      <c r="M143" s="93" t="s">
        <v>52</v>
      </c>
      <c r="N143" s="100" t="s">
        <v>367</v>
      </c>
      <c r="O143" s="58" t="s">
        <v>339</v>
      </c>
      <c r="P143" s="98">
        <v>3</v>
      </c>
      <c r="Q143" s="98"/>
      <c r="R143" s="98">
        <v>0.0013</v>
      </c>
      <c r="S143" s="113">
        <v>0.0013</v>
      </c>
      <c r="T143" s="113"/>
      <c r="U143" s="113">
        <v>0.0062</v>
      </c>
      <c r="V143" s="113">
        <v>0.0062</v>
      </c>
      <c r="W143" s="113"/>
      <c r="X143" s="56" t="s">
        <v>188</v>
      </c>
      <c r="Y143" s="56" t="s">
        <v>189</v>
      </c>
      <c r="Z143" s="56" t="s">
        <v>80</v>
      </c>
      <c r="AA143" s="56" t="s">
        <v>82</v>
      </c>
      <c r="AB143" s="56"/>
      <c r="AC143" s="56"/>
    </row>
    <row r="144" s="6" customFormat="1" ht="99" customHeight="1" spans="1:29">
      <c r="A144" s="54">
        <v>6</v>
      </c>
      <c r="B144" s="55" t="s">
        <v>376</v>
      </c>
      <c r="C144" s="56" t="s">
        <v>48</v>
      </c>
      <c r="D144" s="57" t="s">
        <v>49</v>
      </c>
      <c r="E144" s="56" t="s">
        <v>126</v>
      </c>
      <c r="F144" s="55" t="s">
        <v>377</v>
      </c>
      <c r="G144" s="59">
        <v>0.2</v>
      </c>
      <c r="H144" s="59">
        <v>0.2</v>
      </c>
      <c r="I144" s="62">
        <v>0</v>
      </c>
      <c r="J144" s="62">
        <v>0</v>
      </c>
      <c r="K144" s="62">
        <v>0</v>
      </c>
      <c r="L144" s="88" t="s">
        <v>46</v>
      </c>
      <c r="M144" s="93" t="s">
        <v>52</v>
      </c>
      <c r="N144" s="100" t="s">
        <v>367</v>
      </c>
      <c r="O144" s="58" t="s">
        <v>339</v>
      </c>
      <c r="P144" s="98">
        <v>0</v>
      </c>
      <c r="Q144" s="98">
        <v>1</v>
      </c>
      <c r="R144" s="98">
        <v>0.0001</v>
      </c>
      <c r="S144" s="98">
        <v>0.0001</v>
      </c>
      <c r="T144" s="98"/>
      <c r="U144" s="98">
        <v>0.0005</v>
      </c>
      <c r="V144" s="98">
        <v>0.0005</v>
      </c>
      <c r="W144" s="98"/>
      <c r="X144" s="56" t="s">
        <v>188</v>
      </c>
      <c r="Y144" s="56" t="s">
        <v>189</v>
      </c>
      <c r="Z144" s="56" t="s">
        <v>126</v>
      </c>
      <c r="AA144" s="56" t="s">
        <v>128</v>
      </c>
      <c r="AB144" s="56"/>
      <c r="AC144" s="56"/>
    </row>
    <row r="145" s="6" customFormat="1" ht="99" customHeight="1" spans="1:29">
      <c r="A145" s="54">
        <v>7</v>
      </c>
      <c r="B145" s="55" t="s">
        <v>378</v>
      </c>
      <c r="C145" s="56" t="s">
        <v>48</v>
      </c>
      <c r="D145" s="57" t="s">
        <v>49</v>
      </c>
      <c r="E145" s="56" t="s">
        <v>96</v>
      </c>
      <c r="F145" s="55" t="s">
        <v>379</v>
      </c>
      <c r="G145" s="59">
        <v>0.2</v>
      </c>
      <c r="H145" s="59">
        <v>0.2</v>
      </c>
      <c r="I145" s="62">
        <v>0</v>
      </c>
      <c r="J145" s="62">
        <v>0</v>
      </c>
      <c r="K145" s="62">
        <v>0</v>
      </c>
      <c r="L145" s="88" t="s">
        <v>46</v>
      </c>
      <c r="M145" s="93" t="s">
        <v>52</v>
      </c>
      <c r="N145" s="100" t="s">
        <v>367</v>
      </c>
      <c r="O145" s="58" t="s">
        <v>339</v>
      </c>
      <c r="P145" s="98"/>
      <c r="Q145" s="98">
        <v>1</v>
      </c>
      <c r="R145" s="98">
        <v>0.0001</v>
      </c>
      <c r="S145" s="98">
        <v>0.0001</v>
      </c>
      <c r="T145" s="98"/>
      <c r="U145" s="98">
        <v>0.0006</v>
      </c>
      <c r="V145" s="98">
        <v>0.0006</v>
      </c>
      <c r="W145" s="98"/>
      <c r="X145" s="56" t="s">
        <v>188</v>
      </c>
      <c r="Y145" s="56" t="s">
        <v>189</v>
      </c>
      <c r="Z145" s="56" t="s">
        <v>96</v>
      </c>
      <c r="AA145" s="56" t="s">
        <v>99</v>
      </c>
      <c r="AB145" s="56"/>
      <c r="AC145" s="56"/>
    </row>
    <row r="146" s="6" customFormat="1" ht="99" customHeight="1" spans="1:29">
      <c r="A146" s="54">
        <v>8</v>
      </c>
      <c r="B146" s="55" t="s">
        <v>380</v>
      </c>
      <c r="C146" s="56" t="s">
        <v>48</v>
      </c>
      <c r="D146" s="57" t="s">
        <v>49</v>
      </c>
      <c r="E146" s="61" t="s">
        <v>136</v>
      </c>
      <c r="F146" s="58" t="s">
        <v>381</v>
      </c>
      <c r="G146" s="59">
        <v>3.8</v>
      </c>
      <c r="H146" s="59">
        <v>3.8</v>
      </c>
      <c r="I146" s="62">
        <v>0</v>
      </c>
      <c r="J146" s="62">
        <v>0</v>
      </c>
      <c r="K146" s="62">
        <v>0</v>
      </c>
      <c r="L146" s="88" t="s">
        <v>46</v>
      </c>
      <c r="M146" s="93" t="s">
        <v>52</v>
      </c>
      <c r="N146" s="100" t="s">
        <v>367</v>
      </c>
      <c r="O146" s="58" t="s">
        <v>339</v>
      </c>
      <c r="P146" s="57">
        <v>2</v>
      </c>
      <c r="Q146" s="57">
        <v>1</v>
      </c>
      <c r="R146" s="57">
        <v>0.0019</v>
      </c>
      <c r="S146" s="57">
        <v>0.0019</v>
      </c>
      <c r="T146" s="57"/>
      <c r="U146" s="113">
        <v>0.008</v>
      </c>
      <c r="V146" s="113">
        <v>0.008</v>
      </c>
      <c r="W146" s="98"/>
      <c r="X146" s="56" t="s">
        <v>188</v>
      </c>
      <c r="Y146" s="56" t="s">
        <v>189</v>
      </c>
      <c r="Z146" s="56" t="s">
        <v>136</v>
      </c>
      <c r="AA146" s="56" t="s">
        <v>138</v>
      </c>
      <c r="AB146" s="56"/>
      <c r="AC146" s="56"/>
    </row>
    <row r="147" s="6" customFormat="1" ht="99" customHeight="1" spans="1:29">
      <c r="A147" s="54">
        <v>9</v>
      </c>
      <c r="B147" s="55" t="s">
        <v>382</v>
      </c>
      <c r="C147" s="56" t="s">
        <v>48</v>
      </c>
      <c r="D147" s="57" t="s">
        <v>49</v>
      </c>
      <c r="E147" s="56" t="s">
        <v>105</v>
      </c>
      <c r="F147" s="55" t="s">
        <v>383</v>
      </c>
      <c r="G147" s="59">
        <v>4</v>
      </c>
      <c r="H147" s="59">
        <v>4</v>
      </c>
      <c r="I147" s="62">
        <v>0</v>
      </c>
      <c r="J147" s="62">
        <v>0</v>
      </c>
      <c r="K147" s="62">
        <v>0</v>
      </c>
      <c r="L147" s="88" t="s">
        <v>46</v>
      </c>
      <c r="M147" s="93" t="s">
        <v>52</v>
      </c>
      <c r="N147" s="100" t="s">
        <v>367</v>
      </c>
      <c r="O147" s="58" t="s">
        <v>339</v>
      </c>
      <c r="P147" s="98"/>
      <c r="Q147" s="98">
        <v>2</v>
      </c>
      <c r="R147" s="98">
        <v>0.002</v>
      </c>
      <c r="S147" s="98">
        <v>0.002</v>
      </c>
      <c r="T147" s="98"/>
      <c r="U147" s="98">
        <v>0.0112</v>
      </c>
      <c r="V147" s="98">
        <v>0.0112</v>
      </c>
      <c r="W147" s="98"/>
      <c r="X147" s="56" t="s">
        <v>188</v>
      </c>
      <c r="Y147" s="56" t="s">
        <v>189</v>
      </c>
      <c r="Z147" s="56" t="s">
        <v>105</v>
      </c>
      <c r="AA147" s="56" t="s">
        <v>107</v>
      </c>
      <c r="AB147" s="56"/>
      <c r="AC147" s="56"/>
    </row>
    <row r="148" s="7" customFormat="1" ht="66" customHeight="1" spans="1:29">
      <c r="A148" s="123" t="s">
        <v>384</v>
      </c>
      <c r="B148" s="64" t="s">
        <v>385</v>
      </c>
      <c r="C148" s="64"/>
      <c r="D148" s="46"/>
      <c r="E148" s="64"/>
      <c r="F148" s="49" t="s">
        <v>386</v>
      </c>
      <c r="G148" s="43">
        <f>H148+I148+J148+K148</f>
        <v>548.77</v>
      </c>
      <c r="H148" s="43">
        <f t="shared" ref="H148:K148" si="1">H149</f>
        <v>548.77</v>
      </c>
      <c r="I148" s="43">
        <f t="shared" si="1"/>
        <v>0</v>
      </c>
      <c r="J148" s="43">
        <f t="shared" si="1"/>
        <v>0</v>
      </c>
      <c r="K148" s="43">
        <f t="shared" si="1"/>
        <v>0</v>
      </c>
      <c r="L148" s="145"/>
      <c r="M148" s="93"/>
      <c r="N148" s="104"/>
      <c r="O148" s="51"/>
      <c r="P148" s="86"/>
      <c r="Q148" s="86"/>
      <c r="R148" s="86"/>
      <c r="S148" s="86"/>
      <c r="T148" s="86"/>
      <c r="U148" s="86"/>
      <c r="V148" s="86"/>
      <c r="W148" s="86"/>
      <c r="X148" s="64"/>
      <c r="Y148" s="64"/>
      <c r="Z148" s="64"/>
      <c r="AA148" s="64"/>
      <c r="AB148" s="64"/>
      <c r="AC148" s="64"/>
    </row>
    <row r="149" s="8" customFormat="1" ht="106" customHeight="1" spans="1:153">
      <c r="A149" s="124">
        <v>1</v>
      </c>
      <c r="B149" s="125" t="s">
        <v>387</v>
      </c>
      <c r="C149" s="126"/>
      <c r="D149" s="127"/>
      <c r="E149" s="128"/>
      <c r="F149" s="129" t="s">
        <v>388</v>
      </c>
      <c r="G149" s="130">
        <f>H149+I149+J149+K149</f>
        <v>548.77</v>
      </c>
      <c r="H149" s="130">
        <f>H150+H151</f>
        <v>548.77</v>
      </c>
      <c r="I149" s="130">
        <f>I150+I151</f>
        <v>0</v>
      </c>
      <c r="J149" s="130">
        <f>J150+J151</f>
        <v>0</v>
      </c>
      <c r="K149" s="130">
        <f>K150+K151</f>
        <v>0</v>
      </c>
      <c r="L149" s="88"/>
      <c r="M149" s="93"/>
      <c r="N149" s="146"/>
      <c r="O149" s="147"/>
      <c r="P149" s="148"/>
      <c r="Q149" s="47"/>
      <c r="R149" s="47"/>
      <c r="S149" s="148"/>
      <c r="T149" s="47"/>
      <c r="U149" s="47"/>
      <c r="V149" s="126"/>
      <c r="W149" s="127"/>
      <c r="X149" s="127"/>
      <c r="Y149" s="127"/>
      <c r="Z149" s="166"/>
      <c r="AA149" s="166"/>
      <c r="AB149" s="166"/>
      <c r="AC149" s="166"/>
      <c r="EU149" s="168"/>
      <c r="EV149" s="168"/>
      <c r="EW149" s="168"/>
    </row>
    <row r="150" s="9" customFormat="1" ht="106" customHeight="1" spans="1:152">
      <c r="A150" s="54">
        <v>1</v>
      </c>
      <c r="B150" s="131" t="s">
        <v>389</v>
      </c>
      <c r="C150" s="132" t="s">
        <v>48</v>
      </c>
      <c r="D150" s="133" t="s">
        <v>390</v>
      </c>
      <c r="E150" s="134" t="s">
        <v>391</v>
      </c>
      <c r="F150" s="135" t="s">
        <v>392</v>
      </c>
      <c r="G150" s="136">
        <v>219.62</v>
      </c>
      <c r="H150" s="136">
        <v>219.62</v>
      </c>
      <c r="I150" s="149">
        <v>0</v>
      </c>
      <c r="J150" s="149">
        <v>0</v>
      </c>
      <c r="K150" s="149">
        <v>0</v>
      </c>
      <c r="L150" s="88" t="s">
        <v>46</v>
      </c>
      <c r="M150" s="93" t="s">
        <v>52</v>
      </c>
      <c r="N150" s="150" t="s">
        <v>393</v>
      </c>
      <c r="O150" s="151" t="s">
        <v>394</v>
      </c>
      <c r="P150" s="152">
        <v>1</v>
      </c>
      <c r="Q150" s="152"/>
      <c r="R150" s="161">
        <v>0.0021</v>
      </c>
      <c r="S150" s="152">
        <v>0.0015</v>
      </c>
      <c r="T150" s="152">
        <v>0.0006</v>
      </c>
      <c r="U150" s="162">
        <v>0.01114</v>
      </c>
      <c r="V150" s="133">
        <v>0.00864</v>
      </c>
      <c r="W150" s="133">
        <v>0.0025</v>
      </c>
      <c r="X150" s="163" t="s">
        <v>395</v>
      </c>
      <c r="Y150" s="167" t="s">
        <v>396</v>
      </c>
      <c r="Z150" s="163" t="s">
        <v>397</v>
      </c>
      <c r="AA150" s="142" t="s">
        <v>398</v>
      </c>
      <c r="AB150" s="163"/>
      <c r="AC150" s="163"/>
      <c r="ET150" s="169"/>
      <c r="EU150" s="169"/>
      <c r="EV150" s="169"/>
    </row>
    <row r="151" s="9" customFormat="1" ht="106" customHeight="1" spans="1:152">
      <c r="A151" s="54">
        <v>2</v>
      </c>
      <c r="B151" s="131" t="s">
        <v>399</v>
      </c>
      <c r="C151" s="132" t="s">
        <v>48</v>
      </c>
      <c r="D151" s="133" t="s">
        <v>390</v>
      </c>
      <c r="E151" s="134" t="s">
        <v>400</v>
      </c>
      <c r="F151" s="135" t="s">
        <v>401</v>
      </c>
      <c r="G151" s="136">
        <v>329.15</v>
      </c>
      <c r="H151" s="136">
        <v>329.15</v>
      </c>
      <c r="I151" s="149">
        <v>0</v>
      </c>
      <c r="J151" s="149">
        <v>0</v>
      </c>
      <c r="K151" s="149">
        <v>0</v>
      </c>
      <c r="L151" s="88" t="s">
        <v>46</v>
      </c>
      <c r="M151" s="93" t="s">
        <v>52</v>
      </c>
      <c r="N151" s="150" t="s">
        <v>393</v>
      </c>
      <c r="O151" s="151" t="s">
        <v>394</v>
      </c>
      <c r="P151" s="152">
        <v>1</v>
      </c>
      <c r="Q151" s="152"/>
      <c r="R151" s="161">
        <v>0.0202</v>
      </c>
      <c r="S151" s="152">
        <v>0.0115</v>
      </c>
      <c r="T151" s="152">
        <v>0.0087</v>
      </c>
      <c r="U151" s="162">
        <v>0.0485</v>
      </c>
      <c r="V151" s="133">
        <v>0.0358</v>
      </c>
      <c r="W151" s="133">
        <v>0.0127</v>
      </c>
      <c r="X151" s="163" t="s">
        <v>395</v>
      </c>
      <c r="Y151" s="167" t="s">
        <v>396</v>
      </c>
      <c r="Z151" s="163" t="s">
        <v>397</v>
      </c>
      <c r="AA151" s="142" t="s">
        <v>398</v>
      </c>
      <c r="AB151" s="163"/>
      <c r="AC151" s="163"/>
      <c r="ET151" s="169"/>
      <c r="EU151" s="169"/>
      <c r="EV151" s="169"/>
    </row>
    <row r="152" s="10" customFormat="1" ht="57" customHeight="1" spans="1:29">
      <c r="A152" s="123" t="s">
        <v>402</v>
      </c>
      <c r="B152" s="137" t="s">
        <v>403</v>
      </c>
      <c r="C152" s="138"/>
      <c r="D152" s="52"/>
      <c r="E152" s="138"/>
      <c r="F152" s="51" t="s">
        <v>404</v>
      </c>
      <c r="G152" s="43">
        <f>H152+I152+J152+K152</f>
        <v>2822</v>
      </c>
      <c r="H152" s="43">
        <f>H153</f>
        <v>2089.97</v>
      </c>
      <c r="I152" s="43">
        <f>I153</f>
        <v>732.03</v>
      </c>
      <c r="J152" s="43">
        <f>J153</f>
        <v>0</v>
      </c>
      <c r="K152" s="43">
        <f>K153</f>
        <v>0</v>
      </c>
      <c r="L152" s="153"/>
      <c r="M152" s="93"/>
      <c r="N152" s="104"/>
      <c r="O152" s="138"/>
      <c r="P152" s="154"/>
      <c r="Q152" s="154"/>
      <c r="R152" s="164"/>
      <c r="S152" s="164"/>
      <c r="T152" s="164"/>
      <c r="U152" s="164"/>
      <c r="V152" s="164"/>
      <c r="W152" s="112"/>
      <c r="X152" s="44"/>
      <c r="Y152" s="44"/>
      <c r="Z152" s="44"/>
      <c r="AA152" s="44"/>
      <c r="AB152" s="44"/>
      <c r="AC152" s="44"/>
    </row>
    <row r="153" s="5" customFormat="1" ht="57" customHeight="1" spans="1:29">
      <c r="A153" s="64" t="s">
        <v>39</v>
      </c>
      <c r="B153" s="49" t="s">
        <v>405</v>
      </c>
      <c r="C153" s="139"/>
      <c r="D153" s="85"/>
      <c r="E153" s="46"/>
      <c r="F153" s="140" t="s">
        <v>406</v>
      </c>
      <c r="G153" s="141">
        <f>G154+G155</f>
        <v>2822</v>
      </c>
      <c r="H153" s="141">
        <f>H154+H155</f>
        <v>2089.97</v>
      </c>
      <c r="I153" s="141">
        <f>I154+I155</f>
        <v>732.03</v>
      </c>
      <c r="J153" s="141">
        <f>J154+J155</f>
        <v>0</v>
      </c>
      <c r="K153" s="141">
        <f>K154+K155</f>
        <v>0</v>
      </c>
      <c r="L153" s="155"/>
      <c r="M153" s="93"/>
      <c r="N153" s="156"/>
      <c r="O153" s="157"/>
      <c r="P153" s="158"/>
      <c r="Q153" s="158"/>
      <c r="R153" s="47"/>
      <c r="S153" s="47"/>
      <c r="T153" s="47"/>
      <c r="U153" s="47"/>
      <c r="V153" s="47"/>
      <c r="W153" s="47"/>
      <c r="X153" s="112"/>
      <c r="Y153" s="46"/>
      <c r="Z153" s="46"/>
      <c r="AA153" s="46"/>
      <c r="AB153" s="46"/>
      <c r="AC153" s="46"/>
    </row>
    <row r="154" s="11" customFormat="1" ht="285" customHeight="1" spans="1:29">
      <c r="A154" s="54">
        <v>1</v>
      </c>
      <c r="B154" s="55" t="s">
        <v>407</v>
      </c>
      <c r="C154" s="142" t="s">
        <v>408</v>
      </c>
      <c r="D154" s="57" t="s">
        <v>409</v>
      </c>
      <c r="E154" s="56" t="s">
        <v>410</v>
      </c>
      <c r="F154" s="55" t="s">
        <v>411</v>
      </c>
      <c r="G154" s="143">
        <v>2000</v>
      </c>
      <c r="H154" s="144">
        <v>2000</v>
      </c>
      <c r="I154" s="62">
        <v>0</v>
      </c>
      <c r="J154" s="62">
        <v>0</v>
      </c>
      <c r="K154" s="62">
        <v>0</v>
      </c>
      <c r="L154" s="155" t="s">
        <v>46</v>
      </c>
      <c r="M154" s="93" t="s">
        <v>52</v>
      </c>
      <c r="N154" s="99" t="s">
        <v>412</v>
      </c>
      <c r="O154" s="159"/>
      <c r="P154" s="160">
        <v>82</v>
      </c>
      <c r="Q154" s="160">
        <v>76</v>
      </c>
      <c r="R154" s="160">
        <v>3.4265</v>
      </c>
      <c r="S154" s="165">
        <v>0.8123</v>
      </c>
      <c r="T154" s="165">
        <v>2.6142</v>
      </c>
      <c r="U154" s="53">
        <v>173021</v>
      </c>
      <c r="V154" s="165">
        <v>3.3658</v>
      </c>
      <c r="W154" s="165">
        <v>13.9363</v>
      </c>
      <c r="X154" s="56" t="s">
        <v>413</v>
      </c>
      <c r="Y154" s="56" t="s">
        <v>414</v>
      </c>
      <c r="Z154" s="56" t="s">
        <v>415</v>
      </c>
      <c r="AA154" s="56" t="s">
        <v>416</v>
      </c>
      <c r="AB154" s="56"/>
      <c r="AC154" s="56"/>
    </row>
    <row r="155" s="12" customFormat="1" ht="170" customHeight="1" spans="1:29">
      <c r="A155" s="54">
        <v>2</v>
      </c>
      <c r="B155" s="55" t="s">
        <v>417</v>
      </c>
      <c r="C155" s="56" t="s">
        <v>408</v>
      </c>
      <c r="D155" s="56" t="s">
        <v>49</v>
      </c>
      <c r="E155" s="56" t="s">
        <v>418</v>
      </c>
      <c r="F155" s="55" t="s">
        <v>419</v>
      </c>
      <c r="G155" s="143">
        <f>H155+I155+J155+K155</f>
        <v>822</v>
      </c>
      <c r="H155" s="144">
        <v>89.97</v>
      </c>
      <c r="I155" s="62">
        <v>732.03</v>
      </c>
      <c r="J155" s="62"/>
      <c r="K155" s="62"/>
      <c r="L155" s="155" t="s">
        <v>420</v>
      </c>
      <c r="M155" s="93" t="s">
        <v>52</v>
      </c>
      <c r="N155" s="99" t="s">
        <v>421</v>
      </c>
      <c r="O155" s="159"/>
      <c r="P155" s="56">
        <v>4</v>
      </c>
      <c r="Q155" s="56">
        <v>2</v>
      </c>
      <c r="R155" s="122">
        <v>0.4122</v>
      </c>
      <c r="S155" s="56">
        <v>0.0687</v>
      </c>
      <c r="T155" s="56">
        <v>0.3435</v>
      </c>
      <c r="U155" s="122">
        <v>1.671</v>
      </c>
      <c r="V155" s="56">
        <v>0.3092</v>
      </c>
      <c r="W155" s="56">
        <v>1.3618</v>
      </c>
      <c r="X155" s="56" t="s">
        <v>413</v>
      </c>
      <c r="Y155" s="56" t="s">
        <v>414</v>
      </c>
      <c r="Z155" s="56" t="s">
        <v>422</v>
      </c>
      <c r="AA155" s="56" t="s">
        <v>423</v>
      </c>
      <c r="AB155" s="56"/>
      <c r="AC155" s="56"/>
    </row>
    <row r="156" spans="15:29">
      <c r="O156" s="19"/>
      <c r="S156" s="21"/>
      <c r="T156" s="21"/>
      <c r="U156" s="21"/>
      <c r="V156" s="21"/>
      <c r="W156" s="21"/>
      <c r="X156" s="22"/>
      <c r="Y156" s="22"/>
      <c r="Z156" s="22"/>
      <c r="AA156" s="22"/>
      <c r="AB156" s="22"/>
      <c r="AC156" s="22"/>
    </row>
    <row r="157" spans="15:29">
      <c r="O157" s="19"/>
      <c r="S157" s="21"/>
      <c r="T157" s="21"/>
      <c r="U157" s="21"/>
      <c r="V157" s="21"/>
      <c r="W157" s="21"/>
      <c r="X157" s="22"/>
      <c r="Y157" s="22"/>
      <c r="Z157" s="22"/>
      <c r="AA157" s="22"/>
      <c r="AB157" s="22"/>
      <c r="AC157" s="22"/>
    </row>
    <row r="158" spans="15:29">
      <c r="O158" s="19"/>
      <c r="S158" s="21"/>
      <c r="T158" s="21"/>
      <c r="U158" s="21"/>
      <c r="V158" s="21"/>
      <c r="W158" s="21"/>
      <c r="X158" s="22"/>
      <c r="Y158" s="22"/>
      <c r="Z158" s="22"/>
      <c r="AA158" s="22"/>
      <c r="AB158" s="22"/>
      <c r="AC158" s="22"/>
    </row>
    <row r="159" spans="15:29">
      <c r="O159" s="19"/>
      <c r="S159" s="21"/>
      <c r="T159" s="21"/>
      <c r="U159" s="21"/>
      <c r="V159" s="21"/>
      <c r="W159" s="21"/>
      <c r="X159" s="22"/>
      <c r="Y159" s="22"/>
      <c r="Z159" s="22"/>
      <c r="AA159" s="22"/>
      <c r="AB159" s="22"/>
      <c r="AC159" s="22"/>
    </row>
    <row r="160" spans="15:29">
      <c r="O160" s="19"/>
      <c r="S160" s="21"/>
      <c r="T160" s="21"/>
      <c r="U160" s="21"/>
      <c r="V160" s="21"/>
      <c r="W160" s="21"/>
      <c r="X160" s="22"/>
      <c r="Y160" s="22"/>
      <c r="Z160" s="22"/>
      <c r="AA160" s="22"/>
      <c r="AB160" s="22"/>
      <c r="AC160" s="22"/>
    </row>
    <row r="161" spans="15:29">
      <c r="O161" s="19"/>
      <c r="S161" s="21"/>
      <c r="T161" s="21"/>
      <c r="U161" s="21"/>
      <c r="V161" s="21"/>
      <c r="W161" s="21"/>
      <c r="X161" s="22"/>
      <c r="Y161" s="22"/>
      <c r="Z161" s="22"/>
      <c r="AA161" s="22"/>
      <c r="AB161" s="22"/>
      <c r="AC161" s="22"/>
    </row>
    <row r="162" spans="15:29">
      <c r="O162" s="19"/>
      <c r="S162" s="21"/>
      <c r="T162" s="21"/>
      <c r="U162" s="21"/>
      <c r="V162" s="21"/>
      <c r="W162" s="21"/>
      <c r="X162" s="22"/>
      <c r="Y162" s="22"/>
      <c r="Z162" s="22"/>
      <c r="AA162" s="22"/>
      <c r="AB162" s="22"/>
      <c r="AC162" s="22"/>
    </row>
    <row r="163" spans="15:29">
      <c r="O163" s="19"/>
      <c r="S163" s="21"/>
      <c r="T163" s="21"/>
      <c r="U163" s="21"/>
      <c r="V163" s="21"/>
      <c r="W163" s="21"/>
      <c r="X163" s="22"/>
      <c r="Y163" s="22"/>
      <c r="Z163" s="22"/>
      <c r="AA163" s="22"/>
      <c r="AB163" s="22"/>
      <c r="AC163" s="22"/>
    </row>
    <row r="164" spans="15:29">
      <c r="O164" s="19"/>
      <c r="S164" s="21"/>
      <c r="T164" s="21"/>
      <c r="U164" s="21"/>
      <c r="V164" s="21"/>
      <c r="W164" s="21"/>
      <c r="X164" s="22"/>
      <c r="Y164" s="22"/>
      <c r="Z164" s="22"/>
      <c r="AA164" s="22"/>
      <c r="AB164" s="22"/>
      <c r="AC164" s="22"/>
    </row>
    <row r="165" spans="15:29">
      <c r="O165" s="19"/>
      <c r="S165" s="21"/>
      <c r="T165" s="21"/>
      <c r="U165" s="21"/>
      <c r="V165" s="21"/>
      <c r="W165" s="21"/>
      <c r="X165" s="22"/>
      <c r="Y165" s="22"/>
      <c r="Z165" s="22"/>
      <c r="AA165" s="22"/>
      <c r="AB165" s="22"/>
      <c r="AC165" s="22"/>
    </row>
    <row r="166" spans="15:29">
      <c r="O166" s="19"/>
      <c r="S166" s="21"/>
      <c r="T166" s="21"/>
      <c r="U166" s="21"/>
      <c r="V166" s="21"/>
      <c r="W166" s="21"/>
      <c r="X166" s="22"/>
      <c r="Y166" s="22"/>
      <c r="Z166" s="22"/>
      <c r="AA166" s="22"/>
      <c r="AB166" s="22"/>
      <c r="AC166" s="22"/>
    </row>
    <row r="167" spans="15:29">
      <c r="O167" s="19"/>
      <c r="S167" s="21"/>
      <c r="T167" s="21"/>
      <c r="U167" s="21"/>
      <c r="V167" s="21"/>
      <c r="W167" s="21"/>
      <c r="X167" s="22"/>
      <c r="Y167" s="22"/>
      <c r="Z167" s="22"/>
      <c r="AA167" s="22"/>
      <c r="AB167" s="22"/>
      <c r="AC167" s="22"/>
    </row>
    <row r="168" spans="15:29">
      <c r="O168" s="19"/>
      <c r="S168" s="21"/>
      <c r="T168" s="21"/>
      <c r="U168" s="21"/>
      <c r="V168" s="21"/>
      <c r="W168" s="21"/>
      <c r="X168" s="22"/>
      <c r="Y168" s="22"/>
      <c r="Z168" s="22"/>
      <c r="AA168" s="22"/>
      <c r="AB168" s="22"/>
      <c r="AC168" s="22"/>
    </row>
    <row r="169" spans="15:29">
      <c r="O169" s="19"/>
      <c r="S169" s="21"/>
      <c r="T169" s="21"/>
      <c r="U169" s="21"/>
      <c r="V169" s="21"/>
      <c r="W169" s="21"/>
      <c r="X169" s="22"/>
      <c r="Y169" s="22"/>
      <c r="Z169" s="22"/>
      <c r="AA169" s="22"/>
      <c r="AB169" s="22"/>
      <c r="AC169" s="22"/>
    </row>
    <row r="170" spans="15:29">
      <c r="O170" s="19"/>
      <c r="S170" s="21"/>
      <c r="T170" s="21"/>
      <c r="U170" s="21"/>
      <c r="V170" s="21"/>
      <c r="W170" s="21"/>
      <c r="X170" s="22"/>
      <c r="Y170" s="22"/>
      <c r="Z170" s="22"/>
      <c r="AA170" s="22"/>
      <c r="AB170" s="22"/>
      <c r="AC170" s="22"/>
    </row>
    <row r="171" spans="15:29">
      <c r="O171" s="19"/>
      <c r="S171" s="21"/>
      <c r="T171" s="21"/>
      <c r="U171" s="21"/>
      <c r="V171" s="21"/>
      <c r="W171" s="21"/>
      <c r="X171" s="22"/>
      <c r="Y171" s="22"/>
      <c r="Z171" s="22"/>
      <c r="AA171" s="22"/>
      <c r="AB171" s="22"/>
      <c r="AC171" s="22"/>
    </row>
    <row r="172" spans="15:29">
      <c r="O172" s="19"/>
      <c r="S172" s="21"/>
      <c r="T172" s="21"/>
      <c r="U172" s="21"/>
      <c r="V172" s="21"/>
      <c r="W172" s="21"/>
      <c r="X172" s="22"/>
      <c r="Y172" s="22"/>
      <c r="Z172" s="22"/>
      <c r="AA172" s="22"/>
      <c r="AB172" s="22"/>
      <c r="AC172" s="22"/>
    </row>
    <row r="173" spans="15:29">
      <c r="O173" s="19"/>
      <c r="S173" s="21"/>
      <c r="T173" s="21"/>
      <c r="U173" s="21"/>
      <c r="V173" s="21"/>
      <c r="W173" s="21"/>
      <c r="X173" s="22"/>
      <c r="Y173" s="22"/>
      <c r="Z173" s="22"/>
      <c r="AA173" s="22"/>
      <c r="AB173" s="22"/>
      <c r="AC173" s="22"/>
    </row>
    <row r="174" spans="15:29">
      <c r="O174" s="19"/>
      <c r="S174" s="21"/>
      <c r="T174" s="21"/>
      <c r="U174" s="21"/>
      <c r="V174" s="21"/>
      <c r="W174" s="21"/>
      <c r="X174" s="22"/>
      <c r="Y174" s="22"/>
      <c r="Z174" s="22"/>
      <c r="AA174" s="22"/>
      <c r="AB174" s="22"/>
      <c r="AC174" s="22"/>
    </row>
    <row r="175" spans="15:29">
      <c r="O175" s="19"/>
      <c r="S175" s="21"/>
      <c r="T175" s="21"/>
      <c r="U175" s="21"/>
      <c r="V175" s="21"/>
      <c r="W175" s="21"/>
      <c r="X175" s="22"/>
      <c r="Y175" s="22"/>
      <c r="Z175" s="22"/>
      <c r="AA175" s="22"/>
      <c r="AB175" s="22"/>
      <c r="AC175" s="22"/>
    </row>
    <row r="176" spans="15:29">
      <c r="O176" s="19"/>
      <c r="S176" s="21"/>
      <c r="T176" s="21"/>
      <c r="U176" s="21"/>
      <c r="V176" s="21"/>
      <c r="W176" s="21"/>
      <c r="X176" s="22"/>
      <c r="Y176" s="22"/>
      <c r="Z176" s="22"/>
      <c r="AA176" s="22"/>
      <c r="AB176" s="22"/>
      <c r="AC176" s="22"/>
    </row>
    <row r="177" spans="15:29">
      <c r="O177" s="19"/>
      <c r="S177" s="21"/>
      <c r="T177" s="21"/>
      <c r="U177" s="21"/>
      <c r="V177" s="21"/>
      <c r="W177" s="21"/>
      <c r="X177" s="22"/>
      <c r="Y177" s="22"/>
      <c r="Z177" s="22"/>
      <c r="AA177" s="22"/>
      <c r="AB177" s="22"/>
      <c r="AC177" s="22"/>
    </row>
    <row r="178" spans="15:29">
      <c r="O178" s="19"/>
      <c r="S178" s="21"/>
      <c r="T178" s="21"/>
      <c r="U178" s="21"/>
      <c r="V178" s="21"/>
      <c r="W178" s="21"/>
      <c r="X178" s="22"/>
      <c r="Y178" s="22"/>
      <c r="Z178" s="22"/>
      <c r="AA178" s="22"/>
      <c r="AB178" s="22"/>
      <c r="AC178" s="22"/>
    </row>
    <row r="179" spans="15:29">
      <c r="O179" s="19"/>
      <c r="S179" s="21"/>
      <c r="T179" s="21"/>
      <c r="U179" s="21"/>
      <c r="V179" s="21"/>
      <c r="W179" s="21"/>
      <c r="X179" s="22"/>
      <c r="Y179" s="22"/>
      <c r="Z179" s="22"/>
      <c r="AA179" s="22"/>
      <c r="AB179" s="22"/>
      <c r="AC179" s="22"/>
    </row>
    <row r="180" spans="15:29">
      <c r="O180" s="19"/>
      <c r="S180" s="21"/>
      <c r="T180" s="21"/>
      <c r="U180" s="21"/>
      <c r="V180" s="21"/>
      <c r="W180" s="21"/>
      <c r="X180" s="22"/>
      <c r="Y180" s="22"/>
      <c r="Z180" s="22"/>
      <c r="AA180" s="22"/>
      <c r="AB180" s="22"/>
      <c r="AC180" s="22"/>
    </row>
    <row r="181" spans="15:29">
      <c r="O181" s="19"/>
      <c r="S181" s="21"/>
      <c r="T181" s="21"/>
      <c r="U181" s="21"/>
      <c r="V181" s="21"/>
      <c r="W181" s="21"/>
      <c r="X181" s="22"/>
      <c r="Y181" s="22"/>
      <c r="Z181" s="22"/>
      <c r="AA181" s="22"/>
      <c r="AB181" s="22"/>
      <c r="AC181" s="22"/>
    </row>
    <row r="182" spans="15:29">
      <c r="O182" s="19"/>
      <c r="S182" s="21"/>
      <c r="T182" s="21"/>
      <c r="U182" s="21"/>
      <c r="V182" s="21"/>
      <c r="W182" s="21"/>
      <c r="X182" s="22"/>
      <c r="Y182" s="22"/>
      <c r="Z182" s="22"/>
      <c r="AA182" s="22"/>
      <c r="AB182" s="22"/>
      <c r="AC182" s="22"/>
    </row>
    <row r="183" spans="15:29">
      <c r="O183" s="19"/>
      <c r="S183" s="21"/>
      <c r="T183" s="21"/>
      <c r="U183" s="21"/>
      <c r="V183" s="21"/>
      <c r="W183" s="21"/>
      <c r="X183" s="22"/>
      <c r="Y183" s="22"/>
      <c r="Z183" s="22"/>
      <c r="AA183" s="22"/>
      <c r="AB183" s="22"/>
      <c r="AC183" s="22"/>
    </row>
    <row r="184" spans="15:29">
      <c r="O184" s="19"/>
      <c r="S184" s="21"/>
      <c r="T184" s="21"/>
      <c r="U184" s="21"/>
      <c r="V184" s="21"/>
      <c r="W184" s="21"/>
      <c r="X184" s="22"/>
      <c r="Y184" s="22"/>
      <c r="Z184" s="22"/>
      <c r="AA184" s="22"/>
      <c r="AB184" s="22"/>
      <c r="AC184" s="22"/>
    </row>
    <row r="185" spans="15:29">
      <c r="O185" s="19"/>
      <c r="S185" s="21"/>
      <c r="T185" s="21"/>
      <c r="U185" s="21"/>
      <c r="V185" s="21"/>
      <c r="W185" s="21"/>
      <c r="X185" s="22"/>
      <c r="Y185" s="22"/>
      <c r="Z185" s="22"/>
      <c r="AA185" s="22"/>
      <c r="AB185" s="22"/>
      <c r="AC185" s="22"/>
    </row>
    <row r="186" spans="15:29">
      <c r="O186" s="19"/>
      <c r="S186" s="21"/>
      <c r="T186" s="21"/>
      <c r="U186" s="21"/>
      <c r="V186" s="21"/>
      <c r="W186" s="21"/>
      <c r="X186" s="22"/>
      <c r="Y186" s="22"/>
      <c r="Z186" s="22"/>
      <c r="AA186" s="22"/>
      <c r="AB186" s="22"/>
      <c r="AC186" s="22"/>
    </row>
    <row r="187" spans="15:29">
      <c r="O187" s="19"/>
      <c r="S187" s="21"/>
      <c r="T187" s="21"/>
      <c r="U187" s="21"/>
      <c r="V187" s="21"/>
      <c r="W187" s="21"/>
      <c r="X187" s="22"/>
      <c r="Y187" s="22"/>
      <c r="Z187" s="22"/>
      <c r="AA187" s="22"/>
      <c r="AB187" s="22"/>
      <c r="AC187" s="22"/>
    </row>
    <row r="188" spans="15:29">
      <c r="O188" s="19"/>
      <c r="S188" s="21"/>
      <c r="T188" s="21"/>
      <c r="U188" s="21"/>
      <c r="V188" s="21"/>
      <c r="W188" s="21"/>
      <c r="X188" s="22"/>
      <c r="Y188" s="22"/>
      <c r="Z188" s="22"/>
      <c r="AA188" s="22"/>
      <c r="AB188" s="22"/>
      <c r="AC188" s="22"/>
    </row>
    <row r="189" spans="15:29">
      <c r="O189" s="19"/>
      <c r="S189" s="21"/>
      <c r="T189" s="21"/>
      <c r="U189" s="21"/>
      <c r="V189" s="21"/>
      <c r="W189" s="21"/>
      <c r="X189" s="22"/>
      <c r="Y189" s="22"/>
      <c r="Z189" s="22"/>
      <c r="AA189" s="22"/>
      <c r="AB189" s="22"/>
      <c r="AC189" s="22"/>
    </row>
    <row r="190" spans="15:29">
      <c r="O190" s="19"/>
      <c r="S190" s="21"/>
      <c r="T190" s="21"/>
      <c r="U190" s="21"/>
      <c r="V190" s="21"/>
      <c r="W190" s="21"/>
      <c r="X190" s="22"/>
      <c r="Y190" s="22"/>
      <c r="Z190" s="22"/>
      <c r="AA190" s="22"/>
      <c r="AB190" s="22"/>
      <c r="AC190" s="22"/>
    </row>
    <row r="191" spans="15:29">
      <c r="O191" s="19"/>
      <c r="S191" s="21"/>
      <c r="T191" s="21"/>
      <c r="U191" s="21"/>
      <c r="V191" s="21"/>
      <c r="W191" s="21"/>
      <c r="X191" s="22"/>
      <c r="Y191" s="22"/>
      <c r="Z191" s="22"/>
      <c r="AA191" s="22"/>
      <c r="AB191" s="22"/>
      <c r="AC191" s="22"/>
    </row>
    <row r="192" spans="15:29">
      <c r="O192" s="19"/>
      <c r="S192" s="21"/>
      <c r="T192" s="21"/>
      <c r="U192" s="21"/>
      <c r="V192" s="21"/>
      <c r="W192" s="21"/>
      <c r="X192" s="22"/>
      <c r="Y192" s="22"/>
      <c r="Z192" s="22"/>
      <c r="AA192" s="22"/>
      <c r="AB192" s="22"/>
      <c r="AC192" s="22"/>
    </row>
    <row r="193" spans="15:29">
      <c r="O193" s="19"/>
      <c r="S193" s="21"/>
      <c r="T193" s="21"/>
      <c r="U193" s="21"/>
      <c r="V193" s="21"/>
      <c r="W193" s="21"/>
      <c r="X193" s="22"/>
      <c r="Y193" s="22"/>
      <c r="Z193" s="22"/>
      <c r="AA193" s="22"/>
      <c r="AB193" s="22"/>
      <c r="AC193" s="22"/>
    </row>
    <row r="194" spans="15:29">
      <c r="O194" s="19"/>
      <c r="S194" s="21"/>
      <c r="T194" s="21"/>
      <c r="U194" s="21"/>
      <c r="V194" s="21"/>
      <c r="W194" s="21"/>
      <c r="X194" s="22"/>
      <c r="Y194" s="22"/>
      <c r="Z194" s="22"/>
      <c r="AA194" s="22"/>
      <c r="AB194" s="22"/>
      <c r="AC194" s="22"/>
    </row>
    <row r="195" spans="15:29">
      <c r="O195" s="19"/>
      <c r="S195" s="21"/>
      <c r="T195" s="21"/>
      <c r="U195" s="21"/>
      <c r="V195" s="21"/>
      <c r="W195" s="21"/>
      <c r="X195" s="22"/>
      <c r="Y195" s="22"/>
      <c r="Z195" s="22"/>
      <c r="AA195" s="22"/>
      <c r="AB195" s="22"/>
      <c r="AC195" s="22"/>
    </row>
    <row r="196" spans="15:29">
      <c r="O196" s="19"/>
      <c r="S196" s="21"/>
      <c r="T196" s="21"/>
      <c r="U196" s="21"/>
      <c r="V196" s="21"/>
      <c r="W196" s="21"/>
      <c r="X196" s="22"/>
      <c r="Y196" s="22"/>
      <c r="Z196" s="22"/>
      <c r="AA196" s="22"/>
      <c r="AB196" s="22"/>
      <c r="AC196" s="22"/>
    </row>
    <row r="197" spans="15:29">
      <c r="O197" s="19"/>
      <c r="S197" s="21"/>
      <c r="T197" s="21"/>
      <c r="U197" s="21"/>
      <c r="V197" s="21"/>
      <c r="W197" s="21"/>
      <c r="X197" s="22"/>
      <c r="Y197" s="22"/>
      <c r="Z197" s="22"/>
      <c r="AA197" s="22"/>
      <c r="AB197" s="22"/>
      <c r="AC197" s="22"/>
    </row>
    <row r="198" spans="15:29">
      <c r="O198" s="19"/>
      <c r="S198" s="21"/>
      <c r="T198" s="21"/>
      <c r="U198" s="21"/>
      <c r="V198" s="21"/>
      <c r="W198" s="21"/>
      <c r="X198" s="22"/>
      <c r="Y198" s="22"/>
      <c r="Z198" s="22"/>
      <c r="AA198" s="22"/>
      <c r="AB198" s="22"/>
      <c r="AC198" s="22"/>
    </row>
    <row r="199" spans="15:29">
      <c r="O199" s="19"/>
      <c r="S199" s="21"/>
      <c r="T199" s="21"/>
      <c r="U199" s="21"/>
      <c r="V199" s="21"/>
      <c r="W199" s="21"/>
      <c r="X199" s="22"/>
      <c r="Y199" s="22"/>
      <c r="Z199" s="22"/>
      <c r="AA199" s="22"/>
      <c r="AB199" s="22"/>
      <c r="AC199" s="22"/>
    </row>
    <row r="200" spans="15:29">
      <c r="O200" s="19"/>
      <c r="S200" s="21"/>
      <c r="T200" s="21"/>
      <c r="U200" s="21"/>
      <c r="V200" s="21"/>
      <c r="W200" s="21"/>
      <c r="X200" s="22"/>
      <c r="Y200" s="22"/>
      <c r="Z200" s="22"/>
      <c r="AA200" s="22"/>
      <c r="AB200" s="22"/>
      <c r="AC200" s="22"/>
    </row>
    <row r="201" spans="15:29">
      <c r="O201" s="19"/>
      <c r="S201" s="21"/>
      <c r="T201" s="21"/>
      <c r="U201" s="21"/>
      <c r="V201" s="21"/>
      <c r="W201" s="21"/>
      <c r="X201" s="22"/>
      <c r="Y201" s="22"/>
      <c r="Z201" s="22"/>
      <c r="AA201" s="22"/>
      <c r="AB201" s="22"/>
      <c r="AC201" s="22"/>
    </row>
    <row r="202" spans="15:29">
      <c r="O202" s="19"/>
      <c r="S202" s="21"/>
      <c r="T202" s="21"/>
      <c r="U202" s="21"/>
      <c r="V202" s="21"/>
      <c r="W202" s="21"/>
      <c r="X202" s="22"/>
      <c r="Y202" s="22"/>
      <c r="Z202" s="22"/>
      <c r="AA202" s="22"/>
      <c r="AB202" s="22"/>
      <c r="AC202" s="22"/>
    </row>
    <row r="203" spans="15:29">
      <c r="O203" s="19"/>
      <c r="S203" s="21"/>
      <c r="T203" s="21"/>
      <c r="U203" s="21"/>
      <c r="V203" s="21"/>
      <c r="W203" s="21"/>
      <c r="X203" s="22"/>
      <c r="Y203" s="22"/>
      <c r="Z203" s="22"/>
      <c r="AA203" s="22"/>
      <c r="AB203" s="22"/>
      <c r="AC203" s="22"/>
    </row>
    <row r="204" spans="15:29">
      <c r="O204" s="19"/>
      <c r="S204" s="21"/>
      <c r="T204" s="21"/>
      <c r="U204" s="21"/>
      <c r="V204" s="21"/>
      <c r="W204" s="21"/>
      <c r="X204" s="22"/>
      <c r="Y204" s="22"/>
      <c r="Z204" s="22"/>
      <c r="AA204" s="22"/>
      <c r="AB204" s="22"/>
      <c r="AC204" s="22"/>
    </row>
    <row r="205" spans="15:29">
      <c r="O205" s="19"/>
      <c r="S205" s="21"/>
      <c r="T205" s="21"/>
      <c r="U205" s="21"/>
      <c r="V205" s="21"/>
      <c r="W205" s="21"/>
      <c r="X205" s="22"/>
      <c r="Y205" s="22"/>
      <c r="Z205" s="22"/>
      <c r="AA205" s="22"/>
      <c r="AB205" s="22"/>
      <c r="AC205" s="22"/>
    </row>
    <row r="206" spans="15:29">
      <c r="O206" s="19"/>
      <c r="S206" s="21"/>
      <c r="T206" s="21"/>
      <c r="U206" s="21"/>
      <c r="V206" s="21"/>
      <c r="W206" s="21"/>
      <c r="X206" s="22"/>
      <c r="Y206" s="22"/>
      <c r="Z206" s="22"/>
      <c r="AA206" s="22"/>
      <c r="AB206" s="22"/>
      <c r="AC206" s="22"/>
    </row>
    <row r="207" spans="15:29">
      <c r="O207" s="19"/>
      <c r="S207" s="21"/>
      <c r="T207" s="21"/>
      <c r="U207" s="21"/>
      <c r="V207" s="21"/>
      <c r="W207" s="21"/>
      <c r="X207" s="22"/>
      <c r="Y207" s="22"/>
      <c r="Z207" s="22"/>
      <c r="AA207" s="22"/>
      <c r="AB207" s="22"/>
      <c r="AC207" s="22"/>
    </row>
    <row r="208" spans="15:29">
      <c r="O208" s="19"/>
      <c r="S208" s="21"/>
      <c r="T208" s="21"/>
      <c r="U208" s="21"/>
      <c r="V208" s="21"/>
      <c r="W208" s="21"/>
      <c r="X208" s="22"/>
      <c r="Y208" s="22"/>
      <c r="Z208" s="22"/>
      <c r="AA208" s="22"/>
      <c r="AB208" s="22"/>
      <c r="AC208" s="22"/>
    </row>
    <row r="209" spans="15:29">
      <c r="O209" s="19"/>
      <c r="S209" s="21"/>
      <c r="T209" s="21"/>
      <c r="U209" s="21"/>
      <c r="V209" s="21"/>
      <c r="W209" s="21"/>
      <c r="X209" s="22"/>
      <c r="Y209" s="22"/>
      <c r="Z209" s="22"/>
      <c r="AA209" s="22"/>
      <c r="AB209" s="22"/>
      <c r="AC209" s="22"/>
    </row>
    <row r="210" spans="15:29">
      <c r="O210" s="19"/>
      <c r="S210" s="21"/>
      <c r="T210" s="21"/>
      <c r="U210" s="21"/>
      <c r="V210" s="21"/>
      <c r="W210" s="21"/>
      <c r="X210" s="22"/>
      <c r="Y210" s="22"/>
      <c r="Z210" s="22"/>
      <c r="AA210" s="22"/>
      <c r="AB210" s="22"/>
      <c r="AC210" s="22"/>
    </row>
    <row r="211" spans="15:29">
      <c r="O211" s="19"/>
      <c r="S211" s="21"/>
      <c r="T211" s="21"/>
      <c r="U211" s="21"/>
      <c r="V211" s="21"/>
      <c r="W211" s="21"/>
      <c r="X211" s="22"/>
      <c r="Y211" s="22"/>
      <c r="Z211" s="22"/>
      <c r="AA211" s="22"/>
      <c r="AB211" s="22"/>
      <c r="AC211" s="22"/>
    </row>
    <row r="212" spans="15:29">
      <c r="O212" s="19"/>
      <c r="S212" s="21"/>
      <c r="T212" s="21"/>
      <c r="U212" s="21"/>
      <c r="V212" s="21"/>
      <c r="W212" s="21"/>
      <c r="X212" s="22"/>
      <c r="Y212" s="22"/>
      <c r="Z212" s="22"/>
      <c r="AA212" s="22"/>
      <c r="AB212" s="22"/>
      <c r="AC212" s="22"/>
    </row>
    <row r="213" spans="15:29">
      <c r="O213" s="19"/>
      <c r="S213" s="21"/>
      <c r="T213" s="21"/>
      <c r="U213" s="21"/>
      <c r="V213" s="21"/>
      <c r="W213" s="21"/>
      <c r="X213" s="22"/>
      <c r="Y213" s="22"/>
      <c r="Z213" s="22"/>
      <c r="AA213" s="22"/>
      <c r="AB213" s="22"/>
      <c r="AC213" s="22"/>
    </row>
    <row r="214" spans="15:29">
      <c r="O214" s="19"/>
      <c r="S214" s="21"/>
      <c r="T214" s="21"/>
      <c r="U214" s="21"/>
      <c r="V214" s="21"/>
      <c r="W214" s="21"/>
      <c r="X214" s="22"/>
      <c r="Y214" s="22"/>
      <c r="Z214" s="22"/>
      <c r="AA214" s="22"/>
      <c r="AB214" s="22"/>
      <c r="AC214" s="22"/>
    </row>
    <row r="215" spans="15:29">
      <c r="O215" s="19"/>
      <c r="S215" s="21"/>
      <c r="T215" s="21"/>
      <c r="U215" s="21"/>
      <c r="V215" s="21"/>
      <c r="W215" s="21"/>
      <c r="X215" s="22"/>
      <c r="Y215" s="22"/>
      <c r="Z215" s="22"/>
      <c r="AA215" s="22"/>
      <c r="AB215" s="22"/>
      <c r="AC215" s="22"/>
    </row>
    <row r="216" spans="15:29">
      <c r="O216" s="19"/>
      <c r="S216" s="21"/>
      <c r="T216" s="21"/>
      <c r="U216" s="21"/>
      <c r="V216" s="21"/>
      <c r="W216" s="21"/>
      <c r="X216" s="22"/>
      <c r="Y216" s="22"/>
      <c r="Z216" s="22"/>
      <c r="AA216" s="22"/>
      <c r="AB216" s="22"/>
      <c r="AC216" s="22"/>
    </row>
    <row r="217" spans="15:29">
      <c r="O217" s="19"/>
      <c r="S217" s="21"/>
      <c r="T217" s="21"/>
      <c r="U217" s="21"/>
      <c r="V217" s="21"/>
      <c r="W217" s="21"/>
      <c r="X217" s="22"/>
      <c r="Y217" s="22"/>
      <c r="Z217" s="22"/>
      <c r="AA217" s="22"/>
      <c r="AB217" s="22"/>
      <c r="AC217" s="22"/>
    </row>
    <row r="218" spans="15:29">
      <c r="O218" s="19"/>
      <c r="S218" s="21"/>
      <c r="T218" s="21"/>
      <c r="U218" s="21"/>
      <c r="V218" s="21"/>
      <c r="W218" s="21"/>
      <c r="X218" s="22"/>
      <c r="Y218" s="22"/>
      <c r="Z218" s="22"/>
      <c r="AA218" s="22"/>
      <c r="AB218" s="22"/>
      <c r="AC218" s="22"/>
    </row>
    <row r="219" spans="15:29">
      <c r="O219" s="19"/>
      <c r="S219" s="21"/>
      <c r="T219" s="21"/>
      <c r="U219" s="21"/>
      <c r="V219" s="21"/>
      <c r="W219" s="21"/>
      <c r="X219" s="22"/>
      <c r="Y219" s="22"/>
      <c r="Z219" s="22"/>
      <c r="AA219" s="22"/>
      <c r="AB219" s="22"/>
      <c r="AC219" s="22"/>
    </row>
    <row r="220" spans="15:29">
      <c r="O220" s="19"/>
      <c r="S220" s="21"/>
      <c r="T220" s="21"/>
      <c r="U220" s="21"/>
      <c r="V220" s="21"/>
      <c r="W220" s="21"/>
      <c r="X220" s="22"/>
      <c r="Y220" s="22"/>
      <c r="Z220" s="22"/>
      <c r="AA220" s="22"/>
      <c r="AB220" s="22"/>
      <c r="AC220" s="22"/>
    </row>
    <row r="221" spans="15:29">
      <c r="O221" s="19"/>
      <c r="S221" s="21"/>
      <c r="T221" s="21"/>
      <c r="U221" s="21"/>
      <c r="V221" s="21"/>
      <c r="W221" s="21"/>
      <c r="X221" s="22"/>
      <c r="Y221" s="22"/>
      <c r="Z221" s="22"/>
      <c r="AA221" s="22"/>
      <c r="AB221" s="22"/>
      <c r="AC221" s="22"/>
    </row>
    <row r="222" spans="15:29">
      <c r="O222" s="19"/>
      <c r="S222" s="21"/>
      <c r="T222" s="21"/>
      <c r="U222" s="21"/>
      <c r="V222" s="21"/>
      <c r="W222" s="21"/>
      <c r="X222" s="22"/>
      <c r="Y222" s="22"/>
      <c r="Z222" s="22"/>
      <c r="AA222" s="22"/>
      <c r="AB222" s="22"/>
      <c r="AC222" s="22"/>
    </row>
    <row r="223" spans="15:29">
      <c r="O223" s="19"/>
      <c r="S223" s="21"/>
      <c r="T223" s="21"/>
      <c r="U223" s="21"/>
      <c r="V223" s="21"/>
      <c r="W223" s="21"/>
      <c r="X223" s="22"/>
      <c r="Y223" s="22"/>
      <c r="Z223" s="22"/>
      <c r="AA223" s="22"/>
      <c r="AB223" s="22"/>
      <c r="AC223" s="22"/>
    </row>
    <row r="224" spans="15:29">
      <c r="O224" s="19"/>
      <c r="S224" s="21"/>
      <c r="T224" s="21"/>
      <c r="U224" s="21"/>
      <c r="V224" s="21"/>
      <c r="W224" s="21"/>
      <c r="X224" s="22"/>
      <c r="Y224" s="22"/>
      <c r="Z224" s="22"/>
      <c r="AA224" s="22"/>
      <c r="AB224" s="22"/>
      <c r="AC224" s="22"/>
    </row>
    <row r="225" spans="15:29">
      <c r="O225" s="19"/>
      <c r="S225" s="21"/>
      <c r="T225" s="21"/>
      <c r="U225" s="21"/>
      <c r="V225" s="21"/>
      <c r="W225" s="21"/>
      <c r="X225" s="22"/>
      <c r="Y225" s="22"/>
      <c r="Z225" s="22"/>
      <c r="AA225" s="22"/>
      <c r="AB225" s="22"/>
      <c r="AC225" s="22"/>
    </row>
    <row r="226" spans="15:29">
      <c r="O226" s="19"/>
      <c r="S226" s="21"/>
      <c r="T226" s="21"/>
      <c r="U226" s="21"/>
      <c r="V226" s="21"/>
      <c r="W226" s="21"/>
      <c r="X226" s="22"/>
      <c r="Y226" s="22"/>
      <c r="Z226" s="22"/>
      <c r="AA226" s="22"/>
      <c r="AB226" s="22"/>
      <c r="AC226" s="22"/>
    </row>
    <row r="227" spans="15:29">
      <c r="O227" s="19"/>
      <c r="S227" s="21"/>
      <c r="T227" s="21"/>
      <c r="U227" s="21"/>
      <c r="V227" s="21"/>
      <c r="W227" s="21"/>
      <c r="X227" s="22"/>
      <c r="Y227" s="22"/>
      <c r="Z227" s="22"/>
      <c r="AA227" s="22"/>
      <c r="AB227" s="22"/>
      <c r="AC227" s="22"/>
    </row>
    <row r="228" spans="15:29">
      <c r="O228" s="19"/>
      <c r="S228" s="21"/>
      <c r="T228" s="21"/>
      <c r="U228" s="21"/>
      <c r="V228" s="21"/>
      <c r="W228" s="21"/>
      <c r="X228" s="22"/>
      <c r="Y228" s="22"/>
      <c r="Z228" s="22"/>
      <c r="AA228" s="22"/>
      <c r="AB228" s="22"/>
      <c r="AC228" s="22"/>
    </row>
    <row r="229" spans="15:29">
      <c r="O229" s="19"/>
      <c r="S229" s="21"/>
      <c r="T229" s="21"/>
      <c r="U229" s="21"/>
      <c r="V229" s="21"/>
      <c r="W229" s="21"/>
      <c r="X229" s="22"/>
      <c r="Y229" s="22"/>
      <c r="Z229" s="22"/>
      <c r="AA229" s="22"/>
      <c r="AB229" s="22"/>
      <c r="AC229" s="22"/>
    </row>
    <row r="230" spans="15:29">
      <c r="O230" s="19"/>
      <c r="S230" s="21"/>
      <c r="T230" s="21"/>
      <c r="U230" s="21"/>
      <c r="V230" s="21"/>
      <c r="W230" s="21"/>
      <c r="X230" s="22"/>
      <c r="Y230" s="22"/>
      <c r="Z230" s="22"/>
      <c r="AA230" s="22"/>
      <c r="AB230" s="22"/>
      <c r="AC230" s="22"/>
    </row>
    <row r="231" spans="15:29">
      <c r="O231" s="19"/>
      <c r="S231" s="21"/>
      <c r="T231" s="21"/>
      <c r="U231" s="21"/>
      <c r="V231" s="21"/>
      <c r="W231" s="21"/>
      <c r="X231" s="22"/>
      <c r="Y231" s="22"/>
      <c r="Z231" s="22"/>
      <c r="AA231" s="22"/>
      <c r="AB231" s="22"/>
      <c r="AC231" s="22"/>
    </row>
    <row r="232" spans="15:29">
      <c r="O232" s="19"/>
      <c r="S232" s="21"/>
      <c r="T232" s="21"/>
      <c r="U232" s="21"/>
      <c r="V232" s="21"/>
      <c r="W232" s="21"/>
      <c r="X232" s="22"/>
      <c r="Y232" s="22"/>
      <c r="Z232" s="22"/>
      <c r="AA232" s="22"/>
      <c r="AB232" s="22"/>
      <c r="AC232" s="22"/>
    </row>
    <row r="233" spans="15:29">
      <c r="O233" s="19"/>
      <c r="S233" s="21"/>
      <c r="T233" s="21"/>
      <c r="U233" s="21"/>
      <c r="V233" s="21"/>
      <c r="W233" s="21"/>
      <c r="X233" s="22"/>
      <c r="Y233" s="22"/>
      <c r="Z233" s="22"/>
      <c r="AA233" s="22"/>
      <c r="AB233" s="22"/>
      <c r="AC233" s="22"/>
    </row>
    <row r="234" spans="15:29">
      <c r="O234" s="19"/>
      <c r="S234" s="21"/>
      <c r="T234" s="21"/>
      <c r="U234" s="21"/>
      <c r="V234" s="21"/>
      <c r="W234" s="21"/>
      <c r="X234" s="22"/>
      <c r="Y234" s="22"/>
      <c r="Z234" s="22"/>
      <c r="AA234" s="22"/>
      <c r="AB234" s="22"/>
      <c r="AC234" s="22"/>
    </row>
    <row r="235" spans="15:29">
      <c r="O235" s="19"/>
      <c r="S235" s="21"/>
      <c r="T235" s="21"/>
      <c r="U235" s="21"/>
      <c r="V235" s="21"/>
      <c r="W235" s="21"/>
      <c r="X235" s="22"/>
      <c r="Y235" s="22"/>
      <c r="Z235" s="22"/>
      <c r="AA235" s="22"/>
      <c r="AB235" s="22"/>
      <c r="AC235" s="22"/>
    </row>
    <row r="236" spans="15:29">
      <c r="O236" s="19"/>
      <c r="S236" s="21"/>
      <c r="T236" s="21"/>
      <c r="U236" s="21"/>
      <c r="V236" s="21"/>
      <c r="W236" s="21"/>
      <c r="X236" s="22"/>
      <c r="Y236" s="22"/>
      <c r="Z236" s="22"/>
      <c r="AA236" s="22"/>
      <c r="AB236" s="22"/>
      <c r="AC236" s="22"/>
    </row>
    <row r="237" spans="15:29">
      <c r="O237" s="19"/>
      <c r="S237" s="21"/>
      <c r="T237" s="21"/>
      <c r="U237" s="21"/>
      <c r="V237" s="21"/>
      <c r="W237" s="21"/>
      <c r="X237" s="22"/>
      <c r="Y237" s="22"/>
      <c r="Z237" s="22"/>
      <c r="AA237" s="22"/>
      <c r="AB237" s="22"/>
      <c r="AC237" s="22"/>
    </row>
    <row r="238" spans="15:29">
      <c r="O238" s="19"/>
      <c r="S238" s="21"/>
      <c r="T238" s="21"/>
      <c r="U238" s="21"/>
      <c r="V238" s="21"/>
      <c r="W238" s="21"/>
      <c r="X238" s="22"/>
      <c r="Y238" s="22"/>
      <c r="Z238" s="22"/>
      <c r="AA238" s="22"/>
      <c r="AB238" s="22"/>
      <c r="AC238" s="22"/>
    </row>
    <row r="239" spans="15:29">
      <c r="O239" s="19"/>
      <c r="S239" s="21"/>
      <c r="T239" s="21"/>
      <c r="U239" s="21"/>
      <c r="V239" s="21"/>
      <c r="W239" s="21"/>
      <c r="X239" s="22"/>
      <c r="Y239" s="22"/>
      <c r="Z239" s="22"/>
      <c r="AA239" s="22"/>
      <c r="AB239" s="22"/>
      <c r="AC239" s="22"/>
    </row>
    <row r="240" spans="15:29">
      <c r="O240" s="19"/>
      <c r="S240" s="21"/>
      <c r="T240" s="21"/>
      <c r="U240" s="21"/>
      <c r="V240" s="21"/>
      <c r="W240" s="21"/>
      <c r="X240" s="22"/>
      <c r="Y240" s="22"/>
      <c r="Z240" s="22"/>
      <c r="AA240" s="22"/>
      <c r="AB240" s="22"/>
      <c r="AC240" s="22"/>
    </row>
    <row r="241" spans="15:29">
      <c r="O241" s="19"/>
      <c r="S241" s="21"/>
      <c r="T241" s="21"/>
      <c r="U241" s="21"/>
      <c r="V241" s="21"/>
      <c r="W241" s="21"/>
      <c r="X241" s="22"/>
      <c r="Y241" s="22"/>
      <c r="Z241" s="22"/>
      <c r="AA241" s="22"/>
      <c r="AB241" s="22"/>
      <c r="AC241" s="22"/>
    </row>
    <row r="242" spans="15:29">
      <c r="O242" s="19"/>
      <c r="S242" s="21"/>
      <c r="T242" s="21"/>
      <c r="U242" s="21"/>
      <c r="V242" s="21"/>
      <c r="W242" s="21"/>
      <c r="X242" s="22"/>
      <c r="Y242" s="22"/>
      <c r="Z242" s="22"/>
      <c r="AA242" s="22"/>
      <c r="AB242" s="22"/>
      <c r="AC242" s="22"/>
    </row>
    <row r="243" spans="15:29">
      <c r="O243" s="19"/>
      <c r="S243" s="21"/>
      <c r="T243" s="21"/>
      <c r="U243" s="21"/>
      <c r="V243" s="21"/>
      <c r="W243" s="21"/>
      <c r="X243" s="22"/>
      <c r="Y243" s="22"/>
      <c r="Z243" s="22"/>
      <c r="AA243" s="22"/>
      <c r="AB243" s="22"/>
      <c r="AC243" s="22"/>
    </row>
    <row r="244" spans="15:29">
      <c r="O244" s="19"/>
      <c r="S244" s="21"/>
      <c r="T244" s="21"/>
      <c r="U244" s="21"/>
      <c r="V244" s="21"/>
      <c r="W244" s="21"/>
      <c r="X244" s="22"/>
      <c r="Y244" s="22"/>
      <c r="Z244" s="22"/>
      <c r="AA244" s="22"/>
      <c r="AB244" s="22"/>
      <c r="AC244" s="22"/>
    </row>
    <row r="245" spans="15:29">
      <c r="O245" s="19"/>
      <c r="S245" s="21"/>
      <c r="T245" s="21"/>
      <c r="U245" s="21"/>
      <c r="V245" s="21"/>
      <c r="W245" s="21"/>
      <c r="X245" s="22"/>
      <c r="Y245" s="22"/>
      <c r="Z245" s="22"/>
      <c r="AA245" s="22"/>
      <c r="AB245" s="22"/>
      <c r="AC245" s="22"/>
    </row>
    <row r="246" spans="15:29">
      <c r="O246" s="19"/>
      <c r="S246" s="21"/>
      <c r="T246" s="21"/>
      <c r="U246" s="21"/>
      <c r="V246" s="21"/>
      <c r="W246" s="21"/>
      <c r="X246" s="22"/>
      <c r="Y246" s="22"/>
      <c r="Z246" s="22"/>
      <c r="AA246" s="22"/>
      <c r="AB246" s="22"/>
      <c r="AC246" s="22"/>
    </row>
    <row r="247" spans="15:29">
      <c r="O247" s="19"/>
      <c r="S247" s="21"/>
      <c r="T247" s="21"/>
      <c r="U247" s="21"/>
      <c r="V247" s="21"/>
      <c r="W247" s="21"/>
      <c r="X247" s="22"/>
      <c r="Y247" s="22"/>
      <c r="Z247" s="22"/>
      <c r="AA247" s="22"/>
      <c r="AB247" s="22"/>
      <c r="AC247" s="22"/>
    </row>
    <row r="248" spans="15:29">
      <c r="O248" s="19"/>
      <c r="S248" s="21"/>
      <c r="T248" s="21"/>
      <c r="U248" s="21"/>
      <c r="V248" s="21"/>
      <c r="W248" s="21"/>
      <c r="X248" s="22"/>
      <c r="Y248" s="22"/>
      <c r="Z248" s="22"/>
      <c r="AA248" s="22"/>
      <c r="AB248" s="22"/>
      <c r="AC248" s="22"/>
    </row>
    <row r="249" spans="15:29">
      <c r="O249" s="19"/>
      <c r="S249" s="21"/>
      <c r="T249" s="21"/>
      <c r="U249" s="21"/>
      <c r="V249" s="21"/>
      <c r="W249" s="21"/>
      <c r="X249" s="22"/>
      <c r="Y249" s="22"/>
      <c r="Z249" s="22"/>
      <c r="AA249" s="22"/>
      <c r="AB249" s="22"/>
      <c r="AC249" s="22"/>
    </row>
    <row r="250" spans="15:29">
      <c r="O250" s="19"/>
      <c r="S250" s="21"/>
      <c r="T250" s="21"/>
      <c r="U250" s="21"/>
      <c r="V250" s="21"/>
      <c r="W250" s="21"/>
      <c r="X250" s="22"/>
      <c r="Y250" s="22"/>
      <c r="Z250" s="22"/>
      <c r="AA250" s="22"/>
      <c r="AB250" s="22"/>
      <c r="AC250" s="22"/>
    </row>
    <row r="251" spans="15:29">
      <c r="O251" s="19"/>
      <c r="S251" s="21"/>
      <c r="T251" s="21"/>
      <c r="U251" s="21"/>
      <c r="V251" s="21"/>
      <c r="W251" s="21"/>
      <c r="X251" s="22"/>
      <c r="Y251" s="22"/>
      <c r="Z251" s="22"/>
      <c r="AA251" s="22"/>
      <c r="AB251" s="22"/>
      <c r="AC251" s="22"/>
    </row>
    <row r="252" spans="15:29">
      <c r="O252" s="19"/>
      <c r="S252" s="21"/>
      <c r="T252" s="21"/>
      <c r="U252" s="21"/>
      <c r="V252" s="21"/>
      <c r="W252" s="21"/>
      <c r="X252" s="22"/>
      <c r="Y252" s="22"/>
      <c r="Z252" s="22"/>
      <c r="AA252" s="22"/>
      <c r="AB252" s="22"/>
      <c r="AC252" s="22"/>
    </row>
    <row r="253" spans="15:29">
      <c r="O253" s="19"/>
      <c r="S253" s="21"/>
      <c r="T253" s="21"/>
      <c r="U253" s="21"/>
      <c r="V253" s="21"/>
      <c r="W253" s="21"/>
      <c r="X253" s="22"/>
      <c r="Y253" s="22"/>
      <c r="Z253" s="22"/>
      <c r="AA253" s="22"/>
      <c r="AB253" s="22"/>
      <c r="AC253" s="22"/>
    </row>
    <row r="254" spans="15:29">
      <c r="O254" s="19"/>
      <c r="S254" s="21"/>
      <c r="T254" s="21"/>
      <c r="U254" s="21"/>
      <c r="V254" s="21"/>
      <c r="W254" s="21"/>
      <c r="X254" s="22"/>
      <c r="Y254" s="22"/>
      <c r="Z254" s="22"/>
      <c r="AA254" s="22"/>
      <c r="AB254" s="22"/>
      <c r="AC254" s="22"/>
    </row>
    <row r="255" spans="15:29">
      <c r="O255" s="19"/>
      <c r="S255" s="21"/>
      <c r="T255" s="21"/>
      <c r="U255" s="21"/>
      <c r="V255" s="21"/>
      <c r="W255" s="21"/>
      <c r="X255" s="22"/>
      <c r="Y255" s="22"/>
      <c r="Z255" s="22"/>
      <c r="AA255" s="22"/>
      <c r="AB255" s="22"/>
      <c r="AC255" s="22"/>
    </row>
    <row r="256" spans="15:29">
      <c r="O256" s="19"/>
      <c r="S256" s="21"/>
      <c r="T256" s="21"/>
      <c r="U256" s="21"/>
      <c r="V256" s="21"/>
      <c r="W256" s="21"/>
      <c r="X256" s="22"/>
      <c r="Y256" s="22"/>
      <c r="Z256" s="22"/>
      <c r="AA256" s="22"/>
      <c r="AB256" s="22"/>
      <c r="AC256" s="22"/>
    </row>
    <row r="257" spans="15:29">
      <c r="O257" s="19"/>
      <c r="S257" s="21"/>
      <c r="T257" s="21"/>
      <c r="U257" s="21"/>
      <c r="V257" s="21"/>
      <c r="W257" s="21"/>
      <c r="X257" s="22"/>
      <c r="Y257" s="22"/>
      <c r="Z257" s="22"/>
      <c r="AA257" s="22"/>
      <c r="AB257" s="22"/>
      <c r="AC257" s="22"/>
    </row>
    <row r="258" spans="15:29">
      <c r="O258" s="19"/>
      <c r="S258" s="21"/>
      <c r="T258" s="21"/>
      <c r="U258" s="21"/>
      <c r="V258" s="21"/>
      <c r="W258" s="21"/>
      <c r="X258" s="22"/>
      <c r="Y258" s="22"/>
      <c r="Z258" s="22"/>
      <c r="AA258" s="22"/>
      <c r="AB258" s="22"/>
      <c r="AC258" s="22"/>
    </row>
    <row r="259" spans="15:29">
      <c r="O259" s="19"/>
      <c r="S259" s="21"/>
      <c r="T259" s="21"/>
      <c r="U259" s="21"/>
      <c r="V259" s="21"/>
      <c r="W259" s="21"/>
      <c r="X259" s="22"/>
      <c r="Y259" s="22"/>
      <c r="Z259" s="22"/>
      <c r="AA259" s="22"/>
      <c r="AB259" s="22"/>
      <c r="AC259" s="22"/>
    </row>
    <row r="260" spans="15:29">
      <c r="O260" s="19"/>
      <c r="S260" s="21"/>
      <c r="T260" s="21"/>
      <c r="U260" s="21"/>
      <c r="V260" s="21"/>
      <c r="W260" s="21"/>
      <c r="X260" s="22"/>
      <c r="Y260" s="22"/>
      <c r="Z260" s="22"/>
      <c r="AA260" s="22"/>
      <c r="AB260" s="22"/>
      <c r="AC260" s="22"/>
    </row>
    <row r="261" spans="15:29">
      <c r="O261" s="19"/>
      <c r="S261" s="21"/>
      <c r="T261" s="21"/>
      <c r="U261" s="21"/>
      <c r="V261" s="21"/>
      <c r="W261" s="21"/>
      <c r="X261" s="22"/>
      <c r="Y261" s="22"/>
      <c r="Z261" s="22"/>
      <c r="AA261" s="22"/>
      <c r="AB261" s="22"/>
      <c r="AC261" s="22"/>
    </row>
    <row r="262" spans="15:29">
      <c r="O262" s="19"/>
      <c r="S262" s="21"/>
      <c r="T262" s="21"/>
      <c r="U262" s="21"/>
      <c r="V262" s="21"/>
      <c r="W262" s="21"/>
      <c r="X262" s="22"/>
      <c r="Y262" s="22"/>
      <c r="Z262" s="22"/>
      <c r="AA262" s="22"/>
      <c r="AB262" s="22"/>
      <c r="AC262" s="22"/>
    </row>
    <row r="263" spans="15:29">
      <c r="O263" s="19"/>
      <c r="S263" s="21"/>
      <c r="T263" s="21"/>
      <c r="U263" s="21"/>
      <c r="V263" s="21"/>
      <c r="W263" s="21"/>
      <c r="X263" s="22"/>
      <c r="Y263" s="22"/>
      <c r="Z263" s="22"/>
      <c r="AA263" s="22"/>
      <c r="AB263" s="22"/>
      <c r="AC263" s="22"/>
    </row>
    <row r="264" spans="15:29">
      <c r="O264" s="19"/>
      <c r="S264" s="21"/>
      <c r="T264" s="21"/>
      <c r="U264" s="21"/>
      <c r="V264" s="21"/>
      <c r="W264" s="21"/>
      <c r="X264" s="22"/>
      <c r="Y264" s="22"/>
      <c r="Z264" s="22"/>
      <c r="AA264" s="22"/>
      <c r="AB264" s="22"/>
      <c r="AC264" s="22"/>
    </row>
    <row r="265" spans="15:29">
      <c r="O265" s="19"/>
      <c r="S265" s="21"/>
      <c r="T265" s="21"/>
      <c r="U265" s="21"/>
      <c r="V265" s="21"/>
      <c r="W265" s="21"/>
      <c r="X265" s="22"/>
      <c r="Y265" s="22"/>
      <c r="Z265" s="22"/>
      <c r="AA265" s="22"/>
      <c r="AB265" s="22"/>
      <c r="AC265" s="22"/>
    </row>
    <row r="266" spans="15:29">
      <c r="O266" s="19"/>
      <c r="S266" s="21"/>
      <c r="T266" s="21"/>
      <c r="U266" s="21"/>
      <c r="V266" s="21"/>
      <c r="W266" s="21"/>
      <c r="X266" s="22"/>
      <c r="Y266" s="22"/>
      <c r="Z266" s="22"/>
      <c r="AA266" s="22"/>
      <c r="AB266" s="22"/>
      <c r="AC266" s="22"/>
    </row>
    <row r="267" spans="15:29">
      <c r="O267" s="19"/>
      <c r="S267" s="21"/>
      <c r="T267" s="21"/>
      <c r="U267" s="21"/>
      <c r="V267" s="21"/>
      <c r="W267" s="21"/>
      <c r="X267" s="22"/>
      <c r="Y267" s="22"/>
      <c r="Z267" s="22"/>
      <c r="AA267" s="22"/>
      <c r="AB267" s="22"/>
      <c r="AC267" s="22"/>
    </row>
    <row r="268" spans="15:29">
      <c r="O268" s="19"/>
      <c r="S268" s="21"/>
      <c r="T268" s="21"/>
      <c r="U268" s="21"/>
      <c r="V268" s="21"/>
      <c r="W268" s="21"/>
      <c r="X268" s="22"/>
      <c r="Y268" s="22"/>
      <c r="Z268" s="22"/>
      <c r="AA268" s="22"/>
      <c r="AB268" s="22"/>
      <c r="AC268" s="22"/>
    </row>
    <row r="269" spans="15:29">
      <c r="O269" s="19"/>
      <c r="S269" s="21"/>
      <c r="T269" s="21"/>
      <c r="U269" s="21"/>
      <c r="V269" s="21"/>
      <c r="W269" s="21"/>
      <c r="X269" s="22"/>
      <c r="Y269" s="22"/>
      <c r="Z269" s="22"/>
      <c r="AA269" s="22"/>
      <c r="AB269" s="22"/>
      <c r="AC269" s="22"/>
    </row>
    <row r="270" spans="15:29">
      <c r="O270" s="19"/>
      <c r="S270" s="21"/>
      <c r="T270" s="21"/>
      <c r="U270" s="21"/>
      <c r="V270" s="21"/>
      <c r="W270" s="21"/>
      <c r="X270" s="22"/>
      <c r="Y270" s="22"/>
      <c r="Z270" s="22"/>
      <c r="AA270" s="22"/>
      <c r="AB270" s="22"/>
      <c r="AC270" s="22"/>
    </row>
    <row r="271" spans="15:29">
      <c r="O271" s="19"/>
      <c r="S271" s="21"/>
      <c r="T271" s="21"/>
      <c r="U271" s="21"/>
      <c r="V271" s="21"/>
      <c r="W271" s="21"/>
      <c r="X271" s="22"/>
      <c r="Y271" s="22"/>
      <c r="Z271" s="22"/>
      <c r="AA271" s="22"/>
      <c r="AB271" s="22"/>
      <c r="AC271" s="22"/>
    </row>
    <row r="272" spans="15:29">
      <c r="O272" s="19"/>
      <c r="S272" s="21"/>
      <c r="T272" s="21"/>
      <c r="U272" s="21"/>
      <c r="V272" s="21"/>
      <c r="W272" s="21"/>
      <c r="X272" s="22"/>
      <c r="Y272" s="22"/>
      <c r="Z272" s="22"/>
      <c r="AA272" s="22"/>
      <c r="AB272" s="22"/>
      <c r="AC272" s="22"/>
    </row>
    <row r="273" spans="15:29">
      <c r="O273" s="19"/>
      <c r="S273" s="21"/>
      <c r="T273" s="21"/>
      <c r="U273" s="21"/>
      <c r="V273" s="21"/>
      <c r="W273" s="21"/>
      <c r="X273" s="22"/>
      <c r="Y273" s="22"/>
      <c r="Z273" s="22"/>
      <c r="AA273" s="22"/>
      <c r="AB273" s="22"/>
      <c r="AC273" s="22"/>
    </row>
    <row r="274" spans="15:29">
      <c r="O274" s="19"/>
      <c r="S274" s="21"/>
      <c r="T274" s="21"/>
      <c r="U274" s="21"/>
      <c r="V274" s="21"/>
      <c r="W274" s="21"/>
      <c r="X274" s="22"/>
      <c r="Y274" s="22"/>
      <c r="Z274" s="22"/>
      <c r="AA274" s="22"/>
      <c r="AB274" s="22"/>
      <c r="AC274" s="22"/>
    </row>
    <row r="275" spans="15:29">
      <c r="O275" s="19"/>
      <c r="S275" s="21"/>
      <c r="T275" s="21"/>
      <c r="U275" s="21"/>
      <c r="V275" s="21"/>
      <c r="W275" s="21"/>
      <c r="X275" s="22"/>
      <c r="Y275" s="22"/>
      <c r="Z275" s="22"/>
      <c r="AA275" s="22"/>
      <c r="AB275" s="22"/>
      <c r="AC275" s="22"/>
    </row>
    <row r="276" spans="15:29">
      <c r="O276" s="19"/>
      <c r="S276" s="21"/>
      <c r="T276" s="21"/>
      <c r="U276" s="21"/>
      <c r="V276" s="21"/>
      <c r="W276" s="21"/>
      <c r="X276" s="22"/>
      <c r="Y276" s="22"/>
      <c r="Z276" s="22"/>
      <c r="AA276" s="22"/>
      <c r="AB276" s="22"/>
      <c r="AC276" s="22"/>
    </row>
    <row r="277" spans="15:29">
      <c r="O277" s="19"/>
      <c r="S277" s="21"/>
      <c r="T277" s="21"/>
      <c r="U277" s="21"/>
      <c r="V277" s="21"/>
      <c r="W277" s="21"/>
      <c r="X277" s="22"/>
      <c r="Y277" s="22"/>
      <c r="Z277" s="22"/>
      <c r="AA277" s="22"/>
      <c r="AB277" s="22"/>
      <c r="AC277" s="22"/>
    </row>
    <row r="278" spans="15:29">
      <c r="O278" s="19"/>
      <c r="S278" s="21"/>
      <c r="T278" s="21"/>
      <c r="U278" s="21"/>
      <c r="V278" s="21"/>
      <c r="W278" s="21"/>
      <c r="X278" s="22"/>
      <c r="Y278" s="22"/>
      <c r="Z278" s="22"/>
      <c r="AA278" s="22"/>
      <c r="AB278" s="22"/>
      <c r="AC278" s="22"/>
    </row>
    <row r="279" spans="15:29">
      <c r="O279" s="19"/>
      <c r="S279" s="21"/>
      <c r="T279" s="21"/>
      <c r="U279" s="21"/>
      <c r="V279" s="21"/>
      <c r="W279" s="21"/>
      <c r="X279" s="22"/>
      <c r="Y279" s="22"/>
      <c r="Z279" s="22"/>
      <c r="AA279" s="22"/>
      <c r="AB279" s="22"/>
      <c r="AC279" s="22"/>
    </row>
    <row r="280" spans="15:29">
      <c r="O280" s="19"/>
      <c r="S280" s="21"/>
      <c r="T280" s="21"/>
      <c r="U280" s="21"/>
      <c r="V280" s="21"/>
      <c r="W280" s="21"/>
      <c r="X280" s="22"/>
      <c r="Y280" s="22"/>
      <c r="Z280" s="22"/>
      <c r="AA280" s="22"/>
      <c r="AB280" s="22"/>
      <c r="AC280" s="22"/>
    </row>
    <row r="281" spans="15:29">
      <c r="O281" s="19"/>
      <c r="S281" s="21"/>
      <c r="T281" s="21"/>
      <c r="U281" s="21"/>
      <c r="V281" s="21"/>
      <c r="W281" s="21"/>
      <c r="X281" s="22"/>
      <c r="Y281" s="22"/>
      <c r="Z281" s="22"/>
      <c r="AA281" s="22"/>
      <c r="AB281" s="22"/>
      <c r="AC281" s="22"/>
    </row>
    <row r="282" spans="15:29">
      <c r="O282" s="19"/>
      <c r="S282" s="21"/>
      <c r="T282" s="21"/>
      <c r="U282" s="21"/>
      <c r="V282" s="21"/>
      <c r="W282" s="21"/>
      <c r="X282" s="22"/>
      <c r="Y282" s="22"/>
      <c r="Z282" s="22"/>
      <c r="AA282" s="22"/>
      <c r="AB282" s="22"/>
      <c r="AC282" s="22"/>
    </row>
    <row r="283" spans="15:29">
      <c r="O283" s="19"/>
      <c r="S283" s="21"/>
      <c r="T283" s="21"/>
      <c r="U283" s="21"/>
      <c r="V283" s="21"/>
      <c r="W283" s="21"/>
      <c r="X283" s="22"/>
      <c r="Y283" s="22"/>
      <c r="Z283" s="22"/>
      <c r="AA283" s="22"/>
      <c r="AB283" s="22"/>
      <c r="AC283" s="22"/>
    </row>
    <row r="284" spans="15:29">
      <c r="O284" s="19"/>
      <c r="S284" s="21"/>
      <c r="T284" s="21"/>
      <c r="U284" s="21"/>
      <c r="V284" s="21"/>
      <c r="W284" s="21"/>
      <c r="X284" s="22"/>
      <c r="Y284" s="22"/>
      <c r="Z284" s="22"/>
      <c r="AA284" s="22"/>
      <c r="AB284" s="22"/>
      <c r="AC284" s="22"/>
    </row>
    <row r="285" spans="15:29">
      <c r="O285" s="19"/>
      <c r="S285" s="21"/>
      <c r="T285" s="21"/>
      <c r="U285" s="21"/>
      <c r="V285" s="21"/>
      <c r="W285" s="21"/>
      <c r="X285" s="22"/>
      <c r="Y285" s="22"/>
      <c r="Z285" s="22"/>
      <c r="AA285" s="22"/>
      <c r="AB285" s="22"/>
      <c r="AC285" s="22"/>
    </row>
    <row r="286" spans="15:29">
      <c r="O286" s="19"/>
      <c r="S286" s="21"/>
      <c r="T286" s="21"/>
      <c r="U286" s="21"/>
      <c r="V286" s="21"/>
      <c r="W286" s="21"/>
      <c r="X286" s="22"/>
      <c r="Y286" s="22"/>
      <c r="Z286" s="22"/>
      <c r="AA286" s="22"/>
      <c r="AB286" s="22"/>
      <c r="AC286" s="22"/>
    </row>
    <row r="287" spans="15:29">
      <c r="O287" s="19"/>
      <c r="S287" s="21"/>
      <c r="T287" s="21"/>
      <c r="U287" s="21"/>
      <c r="V287" s="21"/>
      <c r="W287" s="21"/>
      <c r="X287" s="22"/>
      <c r="Y287" s="22"/>
      <c r="Z287" s="22"/>
      <c r="AA287" s="22"/>
      <c r="AB287" s="22"/>
      <c r="AC287" s="22"/>
    </row>
    <row r="288" spans="15:29">
      <c r="O288" s="19"/>
      <c r="S288" s="21"/>
      <c r="T288" s="21"/>
      <c r="U288" s="21"/>
      <c r="V288" s="21"/>
      <c r="W288" s="21"/>
      <c r="X288" s="22"/>
      <c r="Y288" s="22"/>
      <c r="Z288" s="22"/>
      <c r="AA288" s="22"/>
      <c r="AB288" s="22"/>
      <c r="AC288" s="22"/>
    </row>
    <row r="289" spans="15:29">
      <c r="O289" s="19"/>
      <c r="S289" s="21"/>
      <c r="T289" s="21"/>
      <c r="U289" s="21"/>
      <c r="V289" s="21"/>
      <c r="W289" s="21"/>
      <c r="X289" s="22"/>
      <c r="Y289" s="22"/>
      <c r="Z289" s="22"/>
      <c r="AA289" s="22"/>
      <c r="AB289" s="22"/>
      <c r="AC289" s="22"/>
    </row>
    <row r="290" spans="15:29">
      <c r="O290" s="19"/>
      <c r="S290" s="21"/>
      <c r="T290" s="21"/>
      <c r="U290" s="21"/>
      <c r="V290" s="21"/>
      <c r="W290" s="21"/>
      <c r="X290" s="22"/>
      <c r="Y290" s="22"/>
      <c r="Z290" s="22"/>
      <c r="AA290" s="22"/>
      <c r="AB290" s="22"/>
      <c r="AC290" s="22"/>
    </row>
    <row r="291" spans="15:29">
      <c r="O291" s="19"/>
      <c r="S291" s="21"/>
      <c r="T291" s="21"/>
      <c r="U291" s="21"/>
      <c r="V291" s="21"/>
      <c r="W291" s="21"/>
      <c r="X291" s="22"/>
      <c r="Y291" s="22"/>
      <c r="Z291" s="22"/>
      <c r="AA291" s="22"/>
      <c r="AB291" s="22"/>
      <c r="AC291" s="22"/>
    </row>
    <row r="292" spans="15:29">
      <c r="O292" s="19"/>
      <c r="S292" s="21"/>
      <c r="T292" s="21"/>
      <c r="U292" s="21"/>
      <c r="V292" s="21"/>
      <c r="W292" s="21"/>
      <c r="X292" s="22"/>
      <c r="Y292" s="22"/>
      <c r="Z292" s="22"/>
      <c r="AA292" s="22"/>
      <c r="AB292" s="22"/>
      <c r="AC292" s="22"/>
    </row>
    <row r="293" spans="15:29">
      <c r="O293" s="19"/>
      <c r="S293" s="21"/>
      <c r="T293" s="21"/>
      <c r="U293" s="21"/>
      <c r="V293" s="21"/>
      <c r="W293" s="21"/>
      <c r="X293" s="22"/>
      <c r="Y293" s="22"/>
      <c r="Z293" s="22"/>
      <c r="AA293" s="22"/>
      <c r="AB293" s="22"/>
      <c r="AC293" s="22"/>
    </row>
    <row r="294" spans="15:29">
      <c r="O294" s="19"/>
      <c r="S294" s="21"/>
      <c r="T294" s="21"/>
      <c r="U294" s="21"/>
      <c r="V294" s="21"/>
      <c r="W294" s="21"/>
      <c r="X294" s="22"/>
      <c r="Y294" s="22"/>
      <c r="Z294" s="22"/>
      <c r="AA294" s="22"/>
      <c r="AB294" s="22"/>
      <c r="AC294" s="22"/>
    </row>
    <row r="295" spans="15:29">
      <c r="O295" s="19"/>
      <c r="S295" s="21"/>
      <c r="T295" s="21"/>
      <c r="U295" s="21"/>
      <c r="V295" s="21"/>
      <c r="W295" s="21"/>
      <c r="X295" s="22"/>
      <c r="Y295" s="22"/>
      <c r="Z295" s="22"/>
      <c r="AA295" s="22"/>
      <c r="AB295" s="22"/>
      <c r="AC295" s="22"/>
    </row>
    <row r="296" spans="15:29">
      <c r="O296" s="19"/>
      <c r="S296" s="21"/>
      <c r="T296" s="21"/>
      <c r="U296" s="21"/>
      <c r="V296" s="21"/>
      <c r="W296" s="21"/>
      <c r="X296" s="22"/>
      <c r="Y296" s="22"/>
      <c r="Z296" s="22"/>
      <c r="AA296" s="22"/>
      <c r="AB296" s="22"/>
      <c r="AC296" s="22"/>
    </row>
    <row r="297" spans="15:29">
      <c r="O297" s="19"/>
      <c r="S297" s="21"/>
      <c r="T297" s="21"/>
      <c r="U297" s="21"/>
      <c r="V297" s="21"/>
      <c r="W297" s="21"/>
      <c r="X297" s="22"/>
      <c r="Y297" s="22"/>
      <c r="Z297" s="22"/>
      <c r="AA297" s="22"/>
      <c r="AB297" s="22"/>
      <c r="AC297" s="22"/>
    </row>
    <row r="298" spans="15:29">
      <c r="O298" s="19"/>
      <c r="S298" s="21"/>
      <c r="T298" s="21"/>
      <c r="U298" s="21"/>
      <c r="V298" s="21"/>
      <c r="W298" s="21"/>
      <c r="X298" s="22"/>
      <c r="Y298" s="22"/>
      <c r="Z298" s="22"/>
      <c r="AA298" s="22"/>
      <c r="AB298" s="22"/>
      <c r="AC298" s="22"/>
    </row>
    <row r="299" spans="19:29">
      <c r="S299" s="21"/>
      <c r="T299" s="21"/>
      <c r="U299" s="21"/>
      <c r="V299" s="21"/>
      <c r="W299" s="21"/>
      <c r="X299" s="22"/>
      <c r="Y299" s="22"/>
      <c r="Z299" s="22"/>
      <c r="AA299" s="22"/>
      <c r="AB299" s="22"/>
      <c r="AC299" s="22"/>
    </row>
    <row r="300" spans="19:29">
      <c r="S300" s="21"/>
      <c r="T300" s="21"/>
      <c r="U300" s="21"/>
      <c r="V300" s="21"/>
      <c r="W300" s="21"/>
      <c r="X300" s="22"/>
      <c r="Y300" s="22"/>
      <c r="Z300" s="22"/>
      <c r="AA300" s="22"/>
      <c r="AB300" s="22"/>
      <c r="AC300" s="22"/>
    </row>
    <row r="301" spans="19:29">
      <c r="S301" s="21"/>
      <c r="T301" s="21"/>
      <c r="U301" s="21"/>
      <c r="V301" s="21"/>
      <c r="W301" s="21"/>
      <c r="X301" s="22"/>
      <c r="Y301" s="22"/>
      <c r="Z301" s="22"/>
      <c r="AA301" s="22"/>
      <c r="AB301" s="22"/>
      <c r="AC301" s="22"/>
    </row>
  </sheetData>
  <mergeCells count="30">
    <mergeCell ref="A1:E1"/>
    <mergeCell ref="A2:AC2"/>
    <mergeCell ref="G3:K3"/>
    <mergeCell ref="N3:W3"/>
    <mergeCell ref="X3:Y3"/>
    <mergeCell ref="Z3:AA3"/>
    <mergeCell ref="P4:Q4"/>
    <mergeCell ref="R4:T4"/>
    <mergeCell ref="U4:W4"/>
    <mergeCell ref="A3:A5"/>
    <mergeCell ref="B3:B5"/>
    <mergeCell ref="C3:C5"/>
    <mergeCell ref="D3:D5"/>
    <mergeCell ref="E3:E5"/>
    <mergeCell ref="F3:F5"/>
    <mergeCell ref="G4:G5"/>
    <mergeCell ref="H4:H5"/>
    <mergeCell ref="I4:I5"/>
    <mergeCell ref="J4:J5"/>
    <mergeCell ref="K4:K5"/>
    <mergeCell ref="L3:L5"/>
    <mergeCell ref="M3:M5"/>
    <mergeCell ref="N4:N5"/>
    <mergeCell ref="O4:O5"/>
    <mergeCell ref="X4:X5"/>
    <mergeCell ref="Y4:Y5"/>
    <mergeCell ref="Z4:Z5"/>
    <mergeCell ref="AA4:AA5"/>
    <mergeCell ref="AB3:AB5"/>
    <mergeCell ref="AC3:AC5"/>
  </mergeCells>
  <printOptions horizontalCentered="1"/>
  <pageMargins left="0.393055555555556" right="0.393055555555556" top="0.590277777777778" bottom="0.550694444444444" header="0.393055555555556" footer="0.472222222222222"/>
  <pageSetup paperSize="9" scale="22" fitToHeight="0" orientation="landscape" horizontalDpi="600"/>
  <headerFooter>
    <oddFooter>&amp;C&amp;16第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李栋梁</cp:lastModifiedBy>
  <dcterms:created xsi:type="dcterms:W3CDTF">2023-01-07T06:44:00Z</dcterms:created>
  <dcterms:modified xsi:type="dcterms:W3CDTF">2024-09-11T07:35:47Z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8C265EFDF62C4A95AFB969AE060AFD9E_13</vt:lpwstr>
  </property>
  <property fmtid="{D5CDD505-2E9C-101B-9397-08002B2CF9AE}" pid="3" name="KSOProductBuildVer">
    <vt:lpwstr>2052-12.1.0.18240</vt:lpwstr>
  </property>
  <property fmtid="{D5CDD505-2E9C-101B-9397-08002B2CF9AE}" pid="4" name="KSOReadingLayout">
    <vt:bool>true</vt:bool>
  </property>
</Properties>
</file>