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附件1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localSheetId="0">附件1!$A$1:$I$61</definedName>
    <definedName name="Print_Area_MI">#REF!</definedName>
    <definedName name="_xlnm.Print_Titles" localSheetId="0">附件1!$2:$5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<sst xmlns="http://schemas.openxmlformats.org/spreadsheetml/2006/main" count="87">
  <si>
    <t>附件1</t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</si>
  <si>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>张家川</t>
    </r>
    <r>
      <rPr>
        <sz val="18"/>
        <rFont val="方正小标宋简体"/>
        <charset val="134"/>
      </rPr>
      <t>县（区）统筹整合资金计划表（与整合方案一致）</t>
    </r>
  </si>
  <si>
    <t>单位：万元</t>
  </si>
  <si>
    <t>序号</t>
  </si>
  <si>
    <t>财政资金名称</t>
  </si>
  <si>
    <t>纳入统筹整合资金的总规模</t>
  </si>
  <si>
    <t>计划整合
规模</t>
  </si>
  <si>
    <t>占比</t>
  </si>
  <si>
    <t>资金规模</t>
  </si>
  <si>
    <t>对应文号</t>
  </si>
  <si>
    <t>合计</t>
  </si>
  <si>
    <t>中央财政合计</t>
  </si>
  <si>
    <t>中央财政衔接推进乡村振兴补助资金</t>
  </si>
  <si>
    <t>甘财振兴[2022]21号</t>
  </si>
  <si>
    <t>水利发展资金</t>
  </si>
  <si>
    <t>甘财农[2022]111号</t>
  </si>
  <si>
    <t>农业生产发展资金</t>
  </si>
  <si>
    <t>总规模(A,包含该项资金的全部支出   方向)</t>
  </si>
  <si>
    <t>甘财农[2022]102号
甘财农[2022]103号</t>
  </si>
  <si>
    <t>其中（B）:</t>
  </si>
  <si>
    <t>★耕地地力保护补贴(B1)</t>
  </si>
  <si>
    <t>甘财农[2022]102号</t>
  </si>
  <si>
    <t>★农机购置补贴(B2)</t>
  </si>
  <si>
    <t>甘财农[2022]103号</t>
  </si>
  <si>
    <t>★支持适度规模经营（农业信贷担保体系建设运营）(B3)</t>
  </si>
  <si>
    <t>★有机肥替代(B4)</t>
  </si>
  <si>
    <t>★农机深耕深松(B5)</t>
  </si>
  <si>
    <t>★良种良法部分(B6)</t>
  </si>
  <si>
    <t>★产业乡村强县示范行动(B7)</t>
  </si>
  <si>
    <t>★现代农业产业园(B8)</t>
  </si>
  <si>
    <t>扣除B后的资金规模（C=A-B）</t>
  </si>
  <si>
    <t>林业改革发展资金</t>
  </si>
  <si>
    <t>总规模(A,包含该项资金的全部支出方向)</t>
  </si>
  <si>
    <t>甘财资环[2022]92号</t>
  </si>
  <si>
    <t>其中（B）：★森林资源管护和相关试点资金</t>
  </si>
  <si>
    <t>农田建设补助资金</t>
  </si>
  <si>
    <t>甘财农[2022]105号</t>
  </si>
  <si>
    <t>农村综合改革转移支付</t>
  </si>
  <si>
    <t>甘财农[2022]99号</t>
  </si>
  <si>
    <t>林业草原生态保护恢复资金（草原生态修复治理补助部分）</t>
  </si>
  <si>
    <t>农村环境整治资金</t>
  </si>
  <si>
    <t>甘财资环[2022]103号</t>
  </si>
  <si>
    <t>车辆购置税收入补助地方用于一般公路建设项目资金（支持农村公路部分）</t>
  </si>
  <si>
    <t>甘财建[2022]230号
甘财建[2023]6号</t>
  </si>
  <si>
    <t>农村危房改造补助资金（农村危房改造部分）</t>
  </si>
  <si>
    <t>甘财综[2022]56号</t>
  </si>
  <si>
    <t>中央专项彩票公益金支持欠发达革命老区乡村振兴资金</t>
  </si>
  <si>
    <t>常规产粮大县奖励资金</t>
  </si>
  <si>
    <t>生猪（牛羊）调出大县奖励资金（省级统筹部分）</t>
  </si>
  <si>
    <t>农业资源及生态保护补助资金（对农民的直接补贴、东北黑土地保护及保护性耕作、畜禽粪污资源化利用、轮作休耕、长江禁捕除外）</t>
  </si>
  <si>
    <t>旅游发展基金</t>
  </si>
  <si>
    <t>中央预算内投资用于“三农”建设部分（不包括国家水网骨干工程、饮水安全保障工程、气象基础设施、农村电网巩固提升工程、生态保护和修复方面的支出）</t>
  </si>
  <si>
    <t>小  计</t>
  </si>
  <si>
    <t>①</t>
  </si>
  <si>
    <t>②</t>
  </si>
  <si>
    <t>③</t>
  </si>
  <si>
    <t>④</t>
  </si>
  <si>
    <t>⑤</t>
  </si>
  <si>
    <t>⑥</t>
  </si>
  <si>
    <t>二</t>
  </si>
  <si>
    <t>省级财政资金小计</t>
  </si>
  <si>
    <t>省级财政衔接推进乡村振兴补助资金</t>
  </si>
  <si>
    <t>甘财振兴[2022]22号</t>
  </si>
  <si>
    <t>“两州一市”省级资金</t>
  </si>
  <si>
    <t>少数民族发展省级资金</t>
  </si>
  <si>
    <t>以工代赈省级资金</t>
  </si>
  <si>
    <t>省级水利发展资金</t>
  </si>
  <si>
    <t>甘财农[2022]120号</t>
  </si>
  <si>
    <t>农田建设补助专项资金</t>
  </si>
  <si>
    <t>甘财农[2022]128号</t>
  </si>
  <si>
    <t>农村综合改革专项补助资金</t>
  </si>
  <si>
    <t>耕地质量保护与提升补助资金</t>
  </si>
  <si>
    <t>甘财农[2022]127号</t>
  </si>
  <si>
    <t>林业草原资源保护与发展专项资金（①防沙治沙②林业草原科技创新与合作）</t>
  </si>
  <si>
    <t>草原生态修复治理资金</t>
  </si>
  <si>
    <t>甘财资环[2022]108号</t>
  </si>
  <si>
    <t>土地整治等补助资金</t>
  </si>
  <si>
    <t>农村危房改造省级资金</t>
  </si>
  <si>
    <t>三</t>
  </si>
  <si>
    <t>市级财政资金小计</t>
  </si>
  <si>
    <t>市级财政衔接推进乡村振兴补助资金</t>
  </si>
  <si>
    <t>天财农[2022]86号
天财农[2022]88号</t>
  </si>
  <si>
    <t>…     …</t>
  </si>
  <si>
    <t>四</t>
  </si>
  <si>
    <t>县级财政资金小计</t>
  </si>
  <si>
    <t>县级财政衔接推进乡村振兴补助资金</t>
  </si>
  <si>
    <t>说明：★不予整合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</si>
</sst>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6"/>
      <name val="方正小标宋简体"/>
      <charset val="134"/>
    </font>
    <font>
      <sz val="8"/>
      <name val="方正小标宋简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b/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u/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2" fillId="0" borderId="0" applyProtection="0"/>
    <xf numFmtId="0" fontId="20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2" fillId="0" borderId="0"/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6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8" applyFont="1" applyFill="1" applyBorder="1" applyAlignment="1">
      <alignment horizontal="center" vertical="center"/>
    </xf>
    <xf numFmtId="0" fontId="3" fillId="0" borderId="0" xfId="58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54" applyNumberFormat="1" applyFont="1" applyFill="1" applyBorder="1" applyAlignment="1">
      <alignment horizontal="center" vertical="center" wrapText="1"/>
    </xf>
    <xf numFmtId="176" fontId="6" fillId="0" borderId="0" xfId="54" applyNumberFormat="1" applyFont="1" applyFill="1" applyBorder="1" applyAlignment="1">
      <alignment horizontal="center" vertical="center" wrapText="1"/>
    </xf>
    <xf numFmtId="0" fontId="7" fillId="0" borderId="0" xfId="54" applyNumberFormat="1" applyFont="1" applyFill="1" applyBorder="1" applyAlignment="1">
      <alignment horizontal="center" vertical="center" wrapText="1"/>
    </xf>
    <xf numFmtId="176" fontId="8" fillId="0" borderId="1" xfId="54" applyNumberFormat="1" applyFont="1" applyFill="1" applyBorder="1" applyAlignment="1">
      <alignment horizontal="right" vertical="center" wrapText="1"/>
    </xf>
    <xf numFmtId="0" fontId="1" fillId="0" borderId="2" xfId="54" applyNumberFormat="1" applyFont="1" applyFill="1" applyBorder="1" applyAlignment="1">
      <alignment horizontal="center" vertical="center" wrapText="1"/>
    </xf>
    <xf numFmtId="176" fontId="1" fillId="0" borderId="2" xfId="54" applyNumberFormat="1" applyFont="1" applyFill="1" applyBorder="1" applyAlignment="1">
      <alignment horizontal="center" vertical="center" wrapText="1"/>
    </xf>
    <xf numFmtId="0" fontId="9" fillId="0" borderId="2" xfId="42" applyNumberFormat="1" applyFont="1" applyFill="1" applyBorder="1" applyAlignment="1" applyProtection="1">
      <alignment horizontal="center" vertical="center" wrapText="1"/>
    </xf>
    <xf numFmtId="0" fontId="9" fillId="0" borderId="2" xfId="54" applyNumberFormat="1" applyFont="1" applyFill="1" applyBorder="1" applyAlignment="1">
      <alignment horizontal="center" vertical="center" wrapText="1"/>
    </xf>
    <xf numFmtId="0" fontId="9" fillId="0" borderId="3" xfId="47" applyNumberFormat="1" applyFont="1" applyFill="1" applyBorder="1" applyAlignment="1" applyProtection="1">
      <alignment horizontal="center" vertical="center" wrapText="1"/>
    </xf>
    <xf numFmtId="0" fontId="9" fillId="0" borderId="4" xfId="47" applyNumberFormat="1" applyFont="1" applyFill="1" applyBorder="1" applyAlignment="1" applyProtection="1">
      <alignment horizontal="center" vertical="center" wrapText="1"/>
    </xf>
    <xf numFmtId="0" fontId="9" fillId="0" borderId="5" xfId="4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47" applyNumberFormat="1" applyFont="1" applyFill="1" applyBorder="1" applyAlignment="1" applyProtection="1">
      <alignment horizontal="center" vertical="center" wrapText="1"/>
    </xf>
    <xf numFmtId="0" fontId="11" fillId="0" borderId="2" xfId="47" applyNumberFormat="1" applyFont="1" applyFill="1" applyBorder="1" applyAlignment="1" applyProtection="1">
      <alignment horizontal="center" vertical="center" wrapText="1"/>
    </xf>
    <xf numFmtId="0" fontId="3" fillId="0" borderId="2" xfId="54" applyNumberFormat="1" applyFont="1" applyFill="1" applyBorder="1" applyAlignment="1">
      <alignment horizontal="center" vertical="center" wrapText="1"/>
    </xf>
    <xf numFmtId="176" fontId="3" fillId="0" borderId="2" xfId="54" applyNumberFormat="1" applyFont="1" applyFill="1" applyBorder="1" applyAlignment="1">
      <alignment horizontal="center" vertical="center" wrapText="1"/>
    </xf>
    <xf numFmtId="0" fontId="12" fillId="0" borderId="2" xfId="47" applyNumberFormat="1" applyFont="1" applyFill="1" applyBorder="1" applyAlignment="1" applyProtection="1">
      <alignment horizontal="center" vertical="center" wrapText="1"/>
    </xf>
    <xf numFmtId="0" fontId="12" fillId="0" borderId="6" xfId="47" applyNumberFormat="1" applyFont="1" applyFill="1" applyBorder="1" applyAlignment="1" applyProtection="1">
      <alignment horizontal="center" vertical="center" wrapText="1"/>
    </xf>
    <xf numFmtId="0" fontId="12" fillId="0" borderId="3" xfId="47" applyNumberFormat="1" applyFont="1" applyFill="1" applyBorder="1" applyAlignment="1" applyProtection="1">
      <alignment horizontal="center" vertical="center" wrapText="1"/>
    </xf>
    <xf numFmtId="0" fontId="12" fillId="0" borderId="5" xfId="47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2" fillId="0" borderId="7" xfId="47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4" fillId="0" borderId="2" xfId="54" applyNumberFormat="1" applyFont="1" applyFill="1" applyBorder="1" applyAlignment="1">
      <alignment horizontal="center" vertical="center" wrapText="1"/>
    </xf>
    <xf numFmtId="0" fontId="10" fillId="0" borderId="6" xfId="47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7" xfId="47" applyNumberFormat="1" applyFont="1" applyFill="1" applyBorder="1" applyAlignment="1" applyProtection="1">
      <alignment horizontal="center" vertical="center" wrapText="1"/>
    </xf>
    <xf numFmtId="0" fontId="10" fillId="0" borderId="8" xfId="47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47" applyNumberFormat="1" applyFont="1" applyFill="1" applyBorder="1" applyAlignment="1" applyProtection="1">
      <alignment horizontal="left" vertical="center" wrapText="1"/>
    </xf>
    <xf numFmtId="0" fontId="12" fillId="0" borderId="4" xfId="47" applyNumberFormat="1" applyFont="1" applyFill="1" applyBorder="1" applyAlignment="1" applyProtection="1">
      <alignment horizontal="center" vertical="center" wrapText="1"/>
    </xf>
    <xf numFmtId="31" fontId="12" fillId="0" borderId="2" xfId="54" applyNumberFormat="1" applyFont="1" applyFill="1" applyBorder="1" applyAlignment="1" applyProtection="1">
      <alignment horizontal="center" vertical="center" wrapText="1"/>
    </xf>
    <xf numFmtId="0" fontId="12" fillId="0" borderId="2" xfId="54" applyFont="1" applyFill="1" applyBorder="1" applyAlignment="1" applyProtection="1">
      <alignment horizontal="center" vertical="center" wrapText="1"/>
    </xf>
    <xf numFmtId="0" fontId="9" fillId="0" borderId="3" xfId="42" applyNumberFormat="1" applyFont="1" applyFill="1" applyBorder="1" applyAlignment="1" applyProtection="1">
      <alignment horizontal="center" vertical="center" wrapText="1"/>
    </xf>
    <xf numFmtId="0" fontId="9" fillId="0" borderId="4" xfId="42" applyNumberFormat="1" applyFont="1" applyFill="1" applyBorder="1" applyAlignment="1" applyProtection="1">
      <alignment horizontal="center" vertical="center" wrapText="1"/>
    </xf>
    <xf numFmtId="0" fontId="9" fillId="0" borderId="5" xfId="42" applyNumberFormat="1" applyFont="1" applyFill="1" applyBorder="1" applyAlignment="1" applyProtection="1">
      <alignment horizontal="center" vertical="center" wrapText="1"/>
    </xf>
    <xf numFmtId="0" fontId="15" fillId="0" borderId="2" xfId="58" applyFont="1" applyFill="1" applyBorder="1" applyAlignment="1" applyProtection="1">
      <alignment horizontal="center" vertical="center"/>
    </xf>
    <xf numFmtId="0" fontId="12" fillId="0" borderId="2" xfId="54" applyNumberFormat="1" applyFont="1" applyFill="1" applyBorder="1" applyAlignment="1" applyProtection="1">
      <alignment horizontal="center" vertical="center" wrapText="1"/>
    </xf>
    <xf numFmtId="0" fontId="13" fillId="0" borderId="2" xfId="54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54" applyNumberFormat="1" applyFont="1" applyFill="1" applyBorder="1" applyAlignment="1" applyProtection="1">
      <alignment horizontal="center" vertical="center" wrapText="1"/>
    </xf>
    <xf numFmtId="0" fontId="12" fillId="0" borderId="4" xfId="54" applyNumberFormat="1" applyFont="1" applyFill="1" applyBorder="1" applyAlignment="1" applyProtection="1">
      <alignment horizontal="center" vertical="center" wrapText="1"/>
    </xf>
    <xf numFmtId="0" fontId="12" fillId="0" borderId="5" xfId="54" applyNumberFormat="1" applyFont="1" applyFill="1" applyBorder="1" applyAlignment="1" applyProtection="1">
      <alignment horizontal="center" vertical="center" wrapText="1"/>
    </xf>
    <xf numFmtId="0" fontId="13" fillId="0" borderId="3" xfId="54" applyNumberFormat="1" applyFont="1" applyFill="1" applyBorder="1" applyAlignment="1">
      <alignment horizontal="center" vertical="center" wrapText="1"/>
    </xf>
    <xf numFmtId="0" fontId="13" fillId="0" borderId="4" xfId="54" applyNumberFormat="1" applyFont="1" applyFill="1" applyBorder="1" applyAlignment="1">
      <alignment horizontal="center" vertical="center" wrapText="1"/>
    </xf>
    <xf numFmtId="0" fontId="13" fillId="0" borderId="5" xfId="54" applyNumberFormat="1" applyFont="1" applyFill="1" applyBorder="1" applyAlignment="1">
      <alignment horizontal="center" vertical="center" wrapText="1"/>
    </xf>
    <xf numFmtId="0" fontId="10" fillId="0" borderId="2" xfId="54" applyNumberFormat="1" applyFont="1" applyFill="1" applyBorder="1" applyAlignment="1">
      <alignment horizontal="center" vertical="center" wrapText="1"/>
    </xf>
    <xf numFmtId="176" fontId="9" fillId="0" borderId="2" xfId="5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8" fillId="0" borderId="1" xfId="54" applyNumberFormat="1" applyFont="1" applyFill="1" applyBorder="1" applyAlignment="1">
      <alignment horizontal="right" vertical="center" wrapText="1"/>
    </xf>
    <xf numFmtId="10" fontId="9" fillId="0" borderId="2" xfId="54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10 3 2" xfId="55"/>
    <cellStyle name="常规 100" xfId="56"/>
    <cellStyle name="常规 11" xfId="57"/>
    <cellStyle name="常规 14" xfId="58"/>
    <cellStyle name="常规 18" xfId="59"/>
    <cellStyle name="常规 4" xfId="60"/>
    <cellStyle name="常规 7" xfId="61"/>
  </cellStyles>
  <tableStyles count="0" defaultTableStyle="TableStyleMedium2"/>
  <colors>
    <mruColors>
      <color rgb="00679DBA"/>
      <color rgb="00FFFF00"/>
      <color rgb="0092D050"/>
      <color rgb="000000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1"/>
  <sheetViews>
    <sheetView tabSelected="1" view="pageBreakPreview" zoomScaleNormal="100" zoomScaleSheetLayoutView="100" workbookViewId="0">
      <selection activeCell="B7" sqref="B7:E7"/>
    </sheetView>
  </sheetViews>
  <sheetFormatPr defaultColWidth="9" defaultRowHeight="13.5"/>
  <cols>
    <col min="1" max="1" width="5.25" style="6" customWidth="1"/>
    <col min="2" max="2" width="6.88333333333333" style="6" customWidth="1"/>
    <col min="3" max="3" width="5.66666666666667" style="6" customWidth="1"/>
    <col min="4" max="4" width="7" style="6" customWidth="1"/>
    <col min="5" max="5" width="24.125" style="6" customWidth="1"/>
    <col min="6" max="6" width="9.5" style="6" customWidth="1"/>
    <col min="7" max="7" width="18.5583333333333" style="6" customWidth="1"/>
    <col min="8" max="8" width="11" style="7" customWidth="1"/>
    <col min="9" max="9" width="8" style="6" customWidth="1"/>
    <col min="10" max="10" width="12.6666666666667" style="6"/>
    <col min="11" max="11" width="13.775" style="6"/>
    <col min="12" max="12" width="9.21666666666667" style="6"/>
    <col min="13" max="14" width="11.1083333333333" style="6"/>
    <col min="15" max="16384" width="9" style="6"/>
  </cols>
  <sheetData>
    <row r="1" ht="18.6" customHeight="1" spans="1:5">
      <c r="A1" s="8" t="s">
        <v>0</v>
      </c>
      <c r="B1" s="8"/>
      <c r="C1" s="1"/>
      <c r="D1" s="1"/>
      <c r="E1" s="1"/>
    </row>
    <row r="2" ht="51" customHeight="1" spans="1:9">
      <c r="A2" s="9" t="s">
        <v>1</v>
      </c>
      <c r="B2" s="9"/>
      <c r="C2" s="9"/>
      <c r="D2" s="9"/>
      <c r="E2" s="9"/>
      <c r="F2" s="9"/>
      <c r="G2" s="9"/>
      <c r="H2" s="10"/>
      <c r="I2" s="9"/>
    </row>
    <row r="3" ht="18" customHeight="1" spans="1:9">
      <c r="A3" s="11"/>
      <c r="B3" s="11"/>
      <c r="C3" s="11"/>
      <c r="D3" s="11"/>
      <c r="E3" s="11"/>
      <c r="F3" s="11"/>
      <c r="G3" s="11"/>
      <c r="H3" s="12" t="s">
        <v>2</v>
      </c>
      <c r="I3" s="61"/>
    </row>
    <row r="4" s="1" customFormat="1" ht="23" customHeight="1" spans="1:9">
      <c r="A4" s="13" t="s">
        <v>3</v>
      </c>
      <c r="B4" s="13" t="s">
        <v>4</v>
      </c>
      <c r="C4" s="13"/>
      <c r="D4" s="13"/>
      <c r="E4" s="13"/>
      <c r="F4" s="13" t="s">
        <v>5</v>
      </c>
      <c r="G4" s="13"/>
      <c r="H4" s="14" t="s">
        <v>6</v>
      </c>
      <c r="I4" s="13" t="s">
        <v>7</v>
      </c>
    </row>
    <row r="5" s="1" customFormat="1" ht="23" customHeight="1" spans="1:9">
      <c r="A5" s="13"/>
      <c r="B5" s="13"/>
      <c r="C5" s="13"/>
      <c r="D5" s="13"/>
      <c r="E5" s="13"/>
      <c r="F5" s="13" t="s">
        <v>8</v>
      </c>
      <c r="G5" s="13" t="s">
        <v>9</v>
      </c>
      <c r="H5" s="14"/>
      <c r="I5" s="13"/>
    </row>
    <row r="6" s="2" customFormat="1" ht="21" customHeight="1" spans="1:9">
      <c r="A6" s="15" t="s">
        <v>10</v>
      </c>
      <c r="B6" s="15"/>
      <c r="C6" s="15"/>
      <c r="D6" s="15"/>
      <c r="E6" s="15"/>
      <c r="F6" s="16">
        <f>F7+F41+F55+F58</f>
        <v>45787.38</v>
      </c>
      <c r="G6" s="16"/>
      <c r="H6" s="16">
        <f>H7+H41+H55+H58</f>
        <v>38134</v>
      </c>
      <c r="I6" s="62">
        <f>H6/F6</f>
        <v>0.832849575581743</v>
      </c>
    </row>
    <row r="7" s="2" customFormat="1" ht="21" customHeight="1" spans="1:9">
      <c r="A7" s="15"/>
      <c r="B7" s="17" t="s">
        <v>11</v>
      </c>
      <c r="C7" s="18"/>
      <c r="D7" s="18"/>
      <c r="E7" s="19"/>
      <c r="F7" s="20">
        <f>F8+F9+F19+F22+F23+F24+F25+F26+F27+F28+F29+F30+F31+F32+F33+F34</f>
        <v>34688.65</v>
      </c>
      <c r="G7" s="21"/>
      <c r="H7" s="20">
        <f>H8+H9+H19+H22+H23+H24+H25+H26+H27+H28+H29+H30+H31+H32+H33+H34</f>
        <v>28528</v>
      </c>
      <c r="I7" s="62">
        <f>H7/F7</f>
        <v>0.822401563623837</v>
      </c>
    </row>
    <row r="8" s="3" customFormat="1" ht="24" customHeight="1" spans="1:9">
      <c r="A8" s="22">
        <v>1</v>
      </c>
      <c r="B8" s="23" t="s">
        <v>12</v>
      </c>
      <c r="C8" s="23"/>
      <c r="D8" s="23"/>
      <c r="E8" s="23"/>
      <c r="F8" s="24">
        <v>26810</v>
      </c>
      <c r="G8" s="24" t="s">
        <v>13</v>
      </c>
      <c r="H8" s="25">
        <v>26810</v>
      </c>
      <c r="I8" s="62"/>
    </row>
    <row r="9" s="3" customFormat="1" ht="24" customHeight="1" spans="1:9">
      <c r="A9" s="22">
        <v>2</v>
      </c>
      <c r="B9" s="26" t="s">
        <v>14</v>
      </c>
      <c r="C9" s="26"/>
      <c r="D9" s="26"/>
      <c r="E9" s="26"/>
      <c r="F9" s="24">
        <v>3376</v>
      </c>
      <c r="G9" s="24" t="s">
        <v>15</v>
      </c>
      <c r="H9" s="25">
        <v>0</v>
      </c>
      <c r="I9" s="62"/>
    </row>
    <row r="10" s="3" customFormat="1" ht="33" customHeight="1" spans="1:9">
      <c r="A10" s="22">
        <v>3</v>
      </c>
      <c r="B10" s="26" t="s">
        <v>16</v>
      </c>
      <c r="C10" s="26" t="s">
        <v>17</v>
      </c>
      <c r="D10" s="26"/>
      <c r="E10" s="26"/>
      <c r="F10" s="24">
        <v>3053</v>
      </c>
      <c r="G10" s="24" t="s">
        <v>18</v>
      </c>
      <c r="H10" s="25"/>
      <c r="I10" s="62"/>
    </row>
    <row r="11" s="3" customFormat="1" ht="22" customHeight="1" spans="1:9">
      <c r="A11" s="22"/>
      <c r="B11" s="26"/>
      <c r="C11" s="27" t="s">
        <v>19</v>
      </c>
      <c r="D11" s="28" t="s">
        <v>20</v>
      </c>
      <c r="E11" s="29"/>
      <c r="F11" s="24">
        <v>2792</v>
      </c>
      <c r="G11" s="30" t="s">
        <v>21</v>
      </c>
      <c r="H11" s="25"/>
      <c r="I11" s="62"/>
    </row>
    <row r="12" s="3" customFormat="1" ht="22" customHeight="1" spans="1:9">
      <c r="A12" s="22"/>
      <c r="B12" s="26"/>
      <c r="C12" s="31"/>
      <c r="D12" s="28" t="s">
        <v>22</v>
      </c>
      <c r="E12" s="29"/>
      <c r="F12" s="24">
        <v>261</v>
      </c>
      <c r="G12" s="32" t="s">
        <v>23</v>
      </c>
      <c r="H12" s="33"/>
      <c r="I12" s="62"/>
    </row>
    <row r="13" s="3" customFormat="1" ht="32" customHeight="1" spans="1:9">
      <c r="A13" s="22"/>
      <c r="B13" s="26"/>
      <c r="C13" s="31"/>
      <c r="D13" s="28" t="s">
        <v>24</v>
      </c>
      <c r="E13" s="29"/>
      <c r="F13" s="24"/>
      <c r="G13" s="34"/>
      <c r="H13" s="25"/>
      <c r="I13" s="62"/>
    </row>
    <row r="14" s="3" customFormat="1" ht="22" customHeight="1" spans="1:9">
      <c r="A14" s="22"/>
      <c r="B14" s="26"/>
      <c r="C14" s="31"/>
      <c r="D14" s="28" t="s">
        <v>25</v>
      </c>
      <c r="E14" s="29"/>
      <c r="F14" s="24"/>
      <c r="G14" s="34"/>
      <c r="H14" s="25"/>
      <c r="I14" s="62"/>
    </row>
    <row r="15" s="3" customFormat="1" ht="22" customHeight="1" spans="1:9">
      <c r="A15" s="22"/>
      <c r="B15" s="26"/>
      <c r="C15" s="31"/>
      <c r="D15" s="28" t="s">
        <v>26</v>
      </c>
      <c r="E15" s="29"/>
      <c r="F15" s="24"/>
      <c r="G15" s="34"/>
      <c r="H15" s="25"/>
      <c r="I15" s="62"/>
    </row>
    <row r="16" s="3" customFormat="1" ht="22" customHeight="1" spans="1:9">
      <c r="A16" s="22"/>
      <c r="B16" s="26"/>
      <c r="C16" s="31"/>
      <c r="D16" s="28" t="s">
        <v>27</v>
      </c>
      <c r="E16" s="29"/>
      <c r="F16" s="24"/>
      <c r="G16" s="32"/>
      <c r="H16" s="25"/>
      <c r="I16" s="62"/>
    </row>
    <row r="17" s="3" customFormat="1" ht="22" customHeight="1" spans="1:9">
      <c r="A17" s="22"/>
      <c r="B17" s="26"/>
      <c r="C17" s="31"/>
      <c r="D17" s="28" t="s">
        <v>28</v>
      </c>
      <c r="E17" s="29"/>
      <c r="F17" s="24"/>
      <c r="G17" s="34"/>
      <c r="H17" s="25"/>
      <c r="I17" s="62"/>
    </row>
    <row r="18" s="3" customFormat="1" ht="22" customHeight="1" spans="1:9">
      <c r="A18" s="22"/>
      <c r="B18" s="26"/>
      <c r="C18" s="31"/>
      <c r="D18" s="28" t="s">
        <v>29</v>
      </c>
      <c r="E18" s="29"/>
      <c r="F18" s="24"/>
      <c r="G18" s="34"/>
      <c r="H18" s="25"/>
      <c r="I18" s="62"/>
    </row>
    <row r="19" s="3" customFormat="1" ht="22" customHeight="1" spans="1:9">
      <c r="A19" s="22"/>
      <c r="B19" s="26"/>
      <c r="C19" s="26" t="s">
        <v>30</v>
      </c>
      <c r="D19" s="26"/>
      <c r="E19" s="26"/>
      <c r="F19" s="24">
        <v>0</v>
      </c>
      <c r="G19" s="30"/>
      <c r="H19" s="25">
        <v>0</v>
      </c>
      <c r="I19" s="62"/>
    </row>
    <row r="20" s="3" customFormat="1" ht="23" customHeight="1" spans="1:9">
      <c r="A20" s="35">
        <v>4</v>
      </c>
      <c r="B20" s="26" t="s">
        <v>31</v>
      </c>
      <c r="C20" s="26" t="s">
        <v>32</v>
      </c>
      <c r="D20" s="26"/>
      <c r="E20" s="26"/>
      <c r="F20" s="36">
        <v>1274.97</v>
      </c>
      <c r="G20" s="30" t="s">
        <v>33</v>
      </c>
      <c r="H20" s="25"/>
      <c r="I20" s="62"/>
    </row>
    <row r="21" s="3" customFormat="1" ht="23" customHeight="1" spans="1:9">
      <c r="A21" s="37"/>
      <c r="B21" s="26"/>
      <c r="C21" s="26" t="s">
        <v>34</v>
      </c>
      <c r="D21" s="26"/>
      <c r="E21" s="26"/>
      <c r="F21" s="36">
        <v>458.47</v>
      </c>
      <c r="G21" s="30" t="s">
        <v>33</v>
      </c>
      <c r="H21" s="25"/>
      <c r="I21" s="62"/>
    </row>
    <row r="22" s="3" customFormat="1" ht="23" customHeight="1" spans="1:9">
      <c r="A22" s="38"/>
      <c r="B22" s="26"/>
      <c r="C22" s="26" t="s">
        <v>30</v>
      </c>
      <c r="D22" s="26"/>
      <c r="E22" s="26"/>
      <c r="F22" s="24">
        <v>816.5</v>
      </c>
      <c r="G22" s="30" t="s">
        <v>33</v>
      </c>
      <c r="H22" s="25">
        <v>0</v>
      </c>
      <c r="I22" s="62"/>
    </row>
    <row r="23" s="3" customFormat="1" ht="23" customHeight="1" spans="1:9">
      <c r="A23" s="22">
        <v>5</v>
      </c>
      <c r="B23" s="26" t="s">
        <v>35</v>
      </c>
      <c r="C23" s="26"/>
      <c r="D23" s="26"/>
      <c r="E23" s="26"/>
      <c r="F23" s="39">
        <v>1718</v>
      </c>
      <c r="G23" s="39" t="s">
        <v>36</v>
      </c>
      <c r="H23" s="25">
        <v>1718</v>
      </c>
      <c r="I23" s="62"/>
    </row>
    <row r="24" s="3" customFormat="1" ht="21" customHeight="1" spans="1:9">
      <c r="A24" s="22">
        <v>6</v>
      </c>
      <c r="B24" s="26" t="s">
        <v>37</v>
      </c>
      <c r="C24" s="26"/>
      <c r="D24" s="26"/>
      <c r="E24" s="26"/>
      <c r="F24" s="39">
        <v>655</v>
      </c>
      <c r="G24" s="39" t="s">
        <v>38</v>
      </c>
      <c r="H24" s="39">
        <v>0</v>
      </c>
      <c r="I24" s="62"/>
    </row>
    <row r="25" s="3" customFormat="1" ht="21" customHeight="1" spans="1:9">
      <c r="A25" s="22">
        <v>7</v>
      </c>
      <c r="B25" s="40" t="s">
        <v>39</v>
      </c>
      <c r="C25" s="40"/>
      <c r="D25" s="40"/>
      <c r="E25" s="40"/>
      <c r="F25" s="39"/>
      <c r="G25" s="39"/>
      <c r="H25" s="25"/>
      <c r="I25" s="62"/>
    </row>
    <row r="26" s="3" customFormat="1" ht="21" customHeight="1" spans="1:9">
      <c r="A26" s="22">
        <v>8</v>
      </c>
      <c r="B26" s="26" t="s">
        <v>40</v>
      </c>
      <c r="C26" s="26"/>
      <c r="D26" s="26"/>
      <c r="E26" s="26"/>
      <c r="F26" s="36">
        <v>110</v>
      </c>
      <c r="G26" s="39" t="s">
        <v>41</v>
      </c>
      <c r="H26" s="25">
        <v>0</v>
      </c>
      <c r="I26" s="62"/>
    </row>
    <row r="27" s="3" customFormat="1" ht="42" customHeight="1" spans="1:9">
      <c r="A27" s="22">
        <v>9</v>
      </c>
      <c r="B27" s="26" t="s">
        <v>42</v>
      </c>
      <c r="C27" s="26"/>
      <c r="D27" s="26"/>
      <c r="E27" s="26"/>
      <c r="F27" s="36">
        <v>939</v>
      </c>
      <c r="G27" s="39" t="s">
        <v>43</v>
      </c>
      <c r="H27" s="25">
        <v>0</v>
      </c>
      <c r="I27" s="62"/>
    </row>
    <row r="28" s="3" customFormat="1" ht="24" customHeight="1" spans="1:9">
      <c r="A28" s="22">
        <v>10</v>
      </c>
      <c r="B28" s="26" t="s">
        <v>44</v>
      </c>
      <c r="C28" s="26"/>
      <c r="D28" s="26"/>
      <c r="E28" s="26"/>
      <c r="F28" s="24">
        <v>264.15</v>
      </c>
      <c r="G28" s="39" t="s">
        <v>45</v>
      </c>
      <c r="H28" s="25">
        <v>0</v>
      </c>
      <c r="I28" s="62"/>
    </row>
    <row r="29" s="3" customFormat="1" ht="24" customHeight="1" spans="1:9">
      <c r="A29" s="22">
        <v>11</v>
      </c>
      <c r="B29" s="28" t="s">
        <v>46</v>
      </c>
      <c r="C29" s="41"/>
      <c r="D29" s="41"/>
      <c r="E29" s="29"/>
      <c r="F29" s="24"/>
      <c r="G29" s="34"/>
      <c r="H29" s="25"/>
      <c r="I29" s="62"/>
    </row>
    <row r="30" s="3" customFormat="1" ht="24" customHeight="1" spans="1:9">
      <c r="A30" s="22">
        <v>12</v>
      </c>
      <c r="B30" s="26" t="s">
        <v>47</v>
      </c>
      <c r="C30" s="26"/>
      <c r="D30" s="26"/>
      <c r="E30" s="26"/>
      <c r="F30" s="24"/>
      <c r="G30" s="34"/>
      <c r="H30" s="25"/>
      <c r="I30" s="62"/>
    </row>
    <row r="31" s="3" customFormat="1" ht="24" customHeight="1" spans="1:9">
      <c r="A31" s="22">
        <v>13</v>
      </c>
      <c r="B31" s="26" t="s">
        <v>48</v>
      </c>
      <c r="C31" s="26"/>
      <c r="D31" s="26"/>
      <c r="E31" s="26"/>
      <c r="F31" s="24"/>
      <c r="G31" s="34"/>
      <c r="H31" s="25"/>
      <c r="I31" s="62"/>
    </row>
    <row r="32" s="3" customFormat="1" ht="49" customHeight="1" spans="1:9">
      <c r="A32" s="22">
        <v>14</v>
      </c>
      <c r="B32" s="40" t="s">
        <v>49</v>
      </c>
      <c r="C32" s="40"/>
      <c r="D32" s="40"/>
      <c r="E32" s="40"/>
      <c r="F32" s="24"/>
      <c r="G32" s="34"/>
      <c r="H32" s="25"/>
      <c r="I32" s="62"/>
    </row>
    <row r="33" s="4" customFormat="1" ht="24" customHeight="1" spans="1:9">
      <c r="A33" s="22">
        <v>15</v>
      </c>
      <c r="B33" s="26" t="s">
        <v>50</v>
      </c>
      <c r="C33" s="26"/>
      <c r="D33" s="26"/>
      <c r="E33" s="26"/>
      <c r="F33" s="24"/>
      <c r="G33" s="34"/>
      <c r="H33" s="25"/>
      <c r="I33" s="62"/>
    </row>
    <row r="34" s="4" customFormat="1" ht="18" customHeight="1" spans="1:9">
      <c r="A34" s="35">
        <v>16</v>
      </c>
      <c r="B34" s="26" t="s">
        <v>51</v>
      </c>
      <c r="C34" s="26"/>
      <c r="D34" s="26"/>
      <c r="E34" s="26" t="s">
        <v>52</v>
      </c>
      <c r="F34" s="24"/>
      <c r="G34" s="24"/>
      <c r="H34" s="25"/>
      <c r="I34" s="62"/>
    </row>
    <row r="35" s="4" customFormat="1" ht="18" customHeight="1" spans="1:9">
      <c r="A35" s="37"/>
      <c r="B35" s="26"/>
      <c r="C35" s="26"/>
      <c r="D35" s="26"/>
      <c r="E35" s="42" t="s">
        <v>53</v>
      </c>
      <c r="F35" s="24"/>
      <c r="G35" s="34"/>
      <c r="H35" s="25"/>
      <c r="I35" s="62"/>
    </row>
    <row r="36" s="4" customFormat="1" ht="18" customHeight="1" spans="1:9">
      <c r="A36" s="37"/>
      <c r="B36" s="26"/>
      <c r="C36" s="26"/>
      <c r="D36" s="26"/>
      <c r="E36" s="43" t="s">
        <v>54</v>
      </c>
      <c r="F36" s="24"/>
      <c r="G36" s="34"/>
      <c r="H36" s="25"/>
      <c r="I36" s="62"/>
    </row>
    <row r="37" s="4" customFormat="1" ht="18" customHeight="1" spans="1:9">
      <c r="A37" s="37"/>
      <c r="B37" s="26"/>
      <c r="C37" s="26"/>
      <c r="D37" s="26"/>
      <c r="E37" s="43" t="s">
        <v>55</v>
      </c>
      <c r="F37" s="24"/>
      <c r="G37" s="24"/>
      <c r="H37" s="25"/>
      <c r="I37" s="62"/>
    </row>
    <row r="38" s="3" customFormat="1" ht="18" customHeight="1" spans="1:9">
      <c r="A38" s="37"/>
      <c r="B38" s="26"/>
      <c r="C38" s="26"/>
      <c r="D38" s="26"/>
      <c r="E38" s="43" t="s">
        <v>56</v>
      </c>
      <c r="F38" s="24"/>
      <c r="G38" s="34"/>
      <c r="H38" s="25"/>
      <c r="I38" s="62"/>
    </row>
    <row r="39" s="3" customFormat="1" ht="18" customHeight="1" spans="1:9">
      <c r="A39" s="37"/>
      <c r="B39" s="26"/>
      <c r="C39" s="26"/>
      <c r="D39" s="26"/>
      <c r="E39" s="43" t="s">
        <v>57</v>
      </c>
      <c r="F39" s="24"/>
      <c r="G39" s="34"/>
      <c r="H39" s="25"/>
      <c r="I39" s="62"/>
    </row>
    <row r="40" s="3" customFormat="1" ht="18" customHeight="1" spans="1:9">
      <c r="A40" s="38"/>
      <c r="B40" s="26"/>
      <c r="C40" s="26"/>
      <c r="D40" s="26"/>
      <c r="E40" s="43" t="s">
        <v>58</v>
      </c>
      <c r="F40" s="24"/>
      <c r="G40" s="34"/>
      <c r="H40" s="25"/>
      <c r="I40" s="62"/>
    </row>
    <row r="41" s="3" customFormat="1" ht="19" customHeight="1" spans="1:9">
      <c r="A41" s="15" t="s">
        <v>59</v>
      </c>
      <c r="B41" s="44" t="s">
        <v>60</v>
      </c>
      <c r="C41" s="45"/>
      <c r="D41" s="45"/>
      <c r="E41" s="46"/>
      <c r="F41" s="20">
        <f>SUM(F42:F54)</f>
        <v>9465.73</v>
      </c>
      <c r="G41" s="20"/>
      <c r="H41" s="20">
        <f>SUM(H42:H54)</f>
        <v>7973</v>
      </c>
      <c r="I41" s="62">
        <f>H41/F41</f>
        <v>0.842301650268917</v>
      </c>
    </row>
    <row r="42" s="3" customFormat="1" ht="19" customHeight="1" spans="1:9">
      <c r="A42" s="47">
        <v>1</v>
      </c>
      <c r="B42" s="48" t="s">
        <v>61</v>
      </c>
      <c r="C42" s="48"/>
      <c r="D42" s="48"/>
      <c r="E42" s="48"/>
      <c r="F42" s="24">
        <v>7571</v>
      </c>
      <c r="G42" s="24" t="s">
        <v>62</v>
      </c>
      <c r="H42" s="25">
        <v>7571</v>
      </c>
      <c r="I42" s="62"/>
    </row>
    <row r="43" s="3" customFormat="1" ht="19" customHeight="1" spans="1:9">
      <c r="A43" s="47">
        <v>2</v>
      </c>
      <c r="B43" s="48" t="s">
        <v>63</v>
      </c>
      <c r="C43" s="48"/>
      <c r="D43" s="48"/>
      <c r="E43" s="48"/>
      <c r="F43" s="24"/>
      <c r="G43" s="34"/>
      <c r="H43" s="25"/>
      <c r="I43" s="62"/>
    </row>
    <row r="44" s="3" customFormat="1" ht="19" customHeight="1" spans="1:9">
      <c r="A44" s="47">
        <v>3</v>
      </c>
      <c r="B44" s="48" t="s">
        <v>64</v>
      </c>
      <c r="C44" s="48"/>
      <c r="D44" s="48"/>
      <c r="E44" s="48"/>
      <c r="F44" s="24">
        <v>200</v>
      </c>
      <c r="G44" s="24" t="s">
        <v>62</v>
      </c>
      <c r="H44" s="25">
        <v>200</v>
      </c>
      <c r="I44" s="62"/>
    </row>
    <row r="45" s="3" customFormat="1" ht="19" customHeight="1" spans="1:9">
      <c r="A45" s="47">
        <v>4</v>
      </c>
      <c r="B45" s="48" t="s">
        <v>65</v>
      </c>
      <c r="C45" s="48"/>
      <c r="D45" s="48"/>
      <c r="E45" s="48"/>
      <c r="F45" s="24"/>
      <c r="G45" s="34"/>
      <c r="H45" s="25"/>
      <c r="I45" s="62"/>
    </row>
    <row r="46" s="3" customFormat="1" ht="19" customHeight="1" spans="1:9">
      <c r="A46" s="47">
        <v>5</v>
      </c>
      <c r="B46" s="48" t="s">
        <v>66</v>
      </c>
      <c r="C46" s="48"/>
      <c r="D46" s="48"/>
      <c r="E46" s="48"/>
      <c r="F46" s="24">
        <v>470</v>
      </c>
      <c r="G46" s="24" t="s">
        <v>67</v>
      </c>
      <c r="H46" s="25">
        <v>0</v>
      </c>
      <c r="I46" s="62"/>
    </row>
    <row r="47" s="3" customFormat="1" ht="19" customHeight="1" spans="1:9">
      <c r="A47" s="47">
        <v>6</v>
      </c>
      <c r="B47" s="48" t="s">
        <v>68</v>
      </c>
      <c r="C47" s="48"/>
      <c r="D47" s="48"/>
      <c r="E47" s="48"/>
      <c r="F47" s="24">
        <v>202</v>
      </c>
      <c r="G47" s="24" t="s">
        <v>69</v>
      </c>
      <c r="H47" s="25">
        <v>202</v>
      </c>
      <c r="I47" s="62"/>
    </row>
    <row r="48" s="3" customFormat="1" ht="19" customHeight="1" spans="1:9">
      <c r="A48" s="47">
        <v>7</v>
      </c>
      <c r="B48" s="48" t="s">
        <v>70</v>
      </c>
      <c r="C48" s="48"/>
      <c r="D48" s="48"/>
      <c r="E48" s="48"/>
      <c r="F48" s="24">
        <v>638</v>
      </c>
      <c r="G48" s="24" t="s">
        <v>38</v>
      </c>
      <c r="H48" s="25">
        <v>0</v>
      </c>
      <c r="I48" s="62"/>
    </row>
    <row r="49" s="3" customFormat="1" ht="19" customHeight="1" spans="1:9">
      <c r="A49" s="47">
        <v>8</v>
      </c>
      <c r="B49" s="48" t="s">
        <v>71</v>
      </c>
      <c r="C49" s="48"/>
      <c r="D49" s="48"/>
      <c r="E49" s="48"/>
      <c r="F49" s="24">
        <v>4</v>
      </c>
      <c r="G49" s="24" t="s">
        <v>72</v>
      </c>
      <c r="H49" s="25">
        <v>0</v>
      </c>
      <c r="I49" s="62"/>
    </row>
    <row r="50" s="3" customFormat="1" ht="30" customHeight="1" spans="1:9">
      <c r="A50" s="47">
        <v>9</v>
      </c>
      <c r="B50" s="48" t="s">
        <v>73</v>
      </c>
      <c r="C50" s="48"/>
      <c r="D50" s="48"/>
      <c r="E50" s="48"/>
      <c r="F50" s="24"/>
      <c r="G50" s="34"/>
      <c r="H50" s="25"/>
      <c r="I50" s="62"/>
    </row>
    <row r="51" s="4" customFormat="1" ht="24" customHeight="1" spans="1:9">
      <c r="A51" s="47">
        <v>10</v>
      </c>
      <c r="B51" s="49" t="s">
        <v>74</v>
      </c>
      <c r="C51" s="49"/>
      <c r="D51" s="49"/>
      <c r="E51" s="49"/>
      <c r="F51" s="24"/>
      <c r="G51" s="50"/>
      <c r="H51" s="25"/>
      <c r="I51" s="62"/>
    </row>
    <row r="52" s="4" customFormat="1" ht="24" customHeight="1" spans="1:9">
      <c r="A52" s="47">
        <v>11</v>
      </c>
      <c r="B52" s="49" t="s">
        <v>40</v>
      </c>
      <c r="C52" s="49"/>
      <c r="D52" s="49"/>
      <c r="E52" s="49"/>
      <c r="F52" s="24">
        <v>340</v>
      </c>
      <c r="G52" s="24" t="s">
        <v>75</v>
      </c>
      <c r="H52" s="25">
        <v>0</v>
      </c>
      <c r="I52" s="62"/>
    </row>
    <row r="53" s="4" customFormat="1" ht="24" customHeight="1" spans="1:9">
      <c r="A53" s="47">
        <v>12</v>
      </c>
      <c r="B53" s="48" t="s">
        <v>76</v>
      </c>
      <c r="C53" s="48"/>
      <c r="D53" s="48"/>
      <c r="E53" s="48"/>
      <c r="F53" s="24"/>
      <c r="G53" s="34"/>
      <c r="H53" s="25"/>
      <c r="I53" s="62"/>
    </row>
    <row r="54" s="4" customFormat="1" ht="24" customHeight="1" spans="1:9">
      <c r="A54" s="47">
        <v>13</v>
      </c>
      <c r="B54" s="51" t="s">
        <v>77</v>
      </c>
      <c r="C54" s="52"/>
      <c r="D54" s="52"/>
      <c r="E54" s="53"/>
      <c r="F54" s="24">
        <v>40.73</v>
      </c>
      <c r="G54" s="24" t="s">
        <v>45</v>
      </c>
      <c r="H54" s="25">
        <v>0</v>
      </c>
      <c r="I54" s="62"/>
    </row>
    <row r="55" s="4" customFormat="1" ht="24" customHeight="1" spans="1:9">
      <c r="A55" s="16" t="s">
        <v>78</v>
      </c>
      <c r="B55" s="16" t="s">
        <v>79</v>
      </c>
      <c r="C55" s="16"/>
      <c r="D55" s="16"/>
      <c r="E55" s="16"/>
      <c r="F55" s="16">
        <f>F56</f>
        <v>1633</v>
      </c>
      <c r="G55" s="34"/>
      <c r="H55" s="16">
        <f>H56</f>
        <v>1633</v>
      </c>
      <c r="I55" s="62">
        <f>H55/F55</f>
        <v>1</v>
      </c>
    </row>
    <row r="56" s="4" customFormat="1" ht="35.25" customHeight="1" spans="1:9">
      <c r="A56" s="16">
        <v>1</v>
      </c>
      <c r="B56" s="49" t="s">
        <v>80</v>
      </c>
      <c r="C56" s="49"/>
      <c r="D56" s="49"/>
      <c r="E56" s="49"/>
      <c r="F56" s="24">
        <v>1633</v>
      </c>
      <c r="G56" s="24" t="s">
        <v>81</v>
      </c>
      <c r="H56" s="25">
        <v>1633</v>
      </c>
      <c r="I56" s="62"/>
    </row>
    <row r="57" s="4" customFormat="1" ht="21" customHeight="1" spans="1:9">
      <c r="A57" s="16">
        <v>2</v>
      </c>
      <c r="B57" s="54" t="s">
        <v>82</v>
      </c>
      <c r="C57" s="55"/>
      <c r="D57" s="55"/>
      <c r="E57" s="56"/>
      <c r="F57" s="24"/>
      <c r="G57" s="34"/>
      <c r="H57" s="25"/>
      <c r="I57" s="62"/>
    </row>
    <row r="58" s="5" customFormat="1" ht="21" customHeight="1" spans="1:9">
      <c r="A58" s="16" t="s">
        <v>83</v>
      </c>
      <c r="B58" s="16" t="s">
        <v>84</v>
      </c>
      <c r="C58" s="16"/>
      <c r="D58" s="16"/>
      <c r="E58" s="16"/>
      <c r="F58" s="16"/>
      <c r="G58" s="57"/>
      <c r="H58" s="58"/>
      <c r="I58" s="62"/>
    </row>
    <row r="59" s="5" customFormat="1" ht="21" customHeight="1" spans="1:9">
      <c r="A59" s="16">
        <v>1</v>
      </c>
      <c r="B59" s="49" t="s">
        <v>85</v>
      </c>
      <c r="C59" s="49"/>
      <c r="D59" s="49"/>
      <c r="E59" s="49"/>
      <c r="F59" s="16"/>
      <c r="G59" s="57"/>
      <c r="H59" s="58"/>
      <c r="I59" s="62"/>
    </row>
    <row r="60" s="5" customFormat="1" ht="21" customHeight="1" spans="1:9">
      <c r="A60" s="16">
        <v>2</v>
      </c>
      <c r="B60" s="54" t="s">
        <v>82</v>
      </c>
      <c r="C60" s="55"/>
      <c r="D60" s="55"/>
      <c r="E60" s="56"/>
      <c r="F60" s="24"/>
      <c r="G60" s="34"/>
      <c r="H60" s="25"/>
      <c r="I60" s="62"/>
    </row>
    <row r="61" ht="21" customHeight="1" spans="1:9">
      <c r="A61" s="59" t="s">
        <v>86</v>
      </c>
      <c r="B61" s="59"/>
      <c r="C61" s="59"/>
      <c r="D61" s="59"/>
      <c r="E61" s="59"/>
      <c r="F61" s="59"/>
      <c r="G61" s="59"/>
      <c r="H61" s="60"/>
      <c r="I61" s="59"/>
    </row>
  </sheetData>
  <mergeCells count="65">
    <mergeCell ref="A1:B1"/>
    <mergeCell ref="A2:I2"/>
    <mergeCell ref="H3:I3"/>
    <mergeCell ref="F4:G4"/>
    <mergeCell ref="A6:E6"/>
    <mergeCell ref="B7:E7"/>
    <mergeCell ref="B8:E8"/>
    <mergeCell ref="B9:E9"/>
    <mergeCell ref="C10:E10"/>
    <mergeCell ref="D11:E11"/>
    <mergeCell ref="D12:E12"/>
    <mergeCell ref="D13:E13"/>
    <mergeCell ref="D14:E14"/>
    <mergeCell ref="D15:E15"/>
    <mergeCell ref="D16:E16"/>
    <mergeCell ref="D17:E17"/>
    <mergeCell ref="D18:E18"/>
    <mergeCell ref="C19:E19"/>
    <mergeCell ref="C20:E20"/>
    <mergeCell ref="C21:E21"/>
    <mergeCell ref="C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A61:I61"/>
    <mergeCell ref="A4:A5"/>
    <mergeCell ref="A10:A19"/>
    <mergeCell ref="A20:A22"/>
    <mergeCell ref="A34:A40"/>
    <mergeCell ref="B10:B19"/>
    <mergeCell ref="B20:B22"/>
    <mergeCell ref="C11:C18"/>
    <mergeCell ref="H4:H5"/>
    <mergeCell ref="I4:I5"/>
    <mergeCell ref="J4:J5"/>
    <mergeCell ref="B4:E5"/>
    <mergeCell ref="B34:D40"/>
  </mergeCells>
  <pageMargins left="0.590277777777778" right="0.590277777777778" top="0.629861111111111" bottom="0.432638888888889" header="0.393055555555556" footer="0.156944444444444"/>
  <pageSetup paperSize="9" scale="96" fitToHeight="0" orientation="portrait" horizontalDpi="600"/>
  <headerFooter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tpgjpc</cp:lastModifiedBy>
  <dcterms:created xsi:type="dcterms:W3CDTF">2016-07-11T03:13:00Z</dcterms:created>
  <cp:lastPrinted>2022-03-07T01:42:00Z</cp:lastPrinted>
  <dcterms:modified xsi:type="dcterms:W3CDTF">2023-03-01T08:47:43Z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KSORubyTemplateID" linkTarget="0">
    <vt:lpwstr>14</vt:lpwstr>
  </property>
  <property fmtid="{D5CDD505-2E9C-101B-9397-08002B2CF9AE}" pid="4" name="ICV">
    <vt:lpwstr>72FF04BB2AE44102981A85ED828C607A</vt:lpwstr>
  </property>
</Properties>
</file>