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村道安防路" sheetId="5" r:id="rId1"/>
  </sheets>
  <calcPr calcId="144525"/>
</workbook>
</file>

<file path=xl/sharedStrings.xml><?xml version="1.0" encoding="utf-8"?>
<sst xmlns="http://schemas.openxmlformats.org/spreadsheetml/2006/main" count="129" uniqueCount="74">
  <si>
    <r>
      <t>表五、天水市</t>
    </r>
    <r>
      <rPr>
        <b/>
        <sz val="20"/>
        <color theme="1"/>
        <rFont val="Times New Roman"/>
        <charset val="134"/>
      </rPr>
      <t>“</t>
    </r>
    <r>
      <rPr>
        <b/>
        <sz val="20"/>
        <color theme="1"/>
        <rFont val="等线"/>
        <charset val="134"/>
      </rPr>
      <t>十四五</t>
    </r>
    <r>
      <rPr>
        <b/>
        <sz val="20"/>
        <color theme="1"/>
        <rFont val="Times New Roman"/>
        <charset val="134"/>
      </rPr>
      <t>”</t>
    </r>
    <r>
      <rPr>
        <b/>
        <sz val="20"/>
        <color theme="1"/>
        <rFont val="等线"/>
        <charset val="134"/>
      </rPr>
      <t>农村公路安全生命防护工程规划项目表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</si>
  <si>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</si>
  <si>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基本状况</t>
    </r>
  </si>
  <si>
    <r>
      <rPr>
        <b/>
        <sz val="12"/>
        <color theme="1"/>
        <rFont val="宋体"/>
        <charset val="134"/>
      </rPr>
      <t>建设性质</t>
    </r>
  </si>
  <si>
    <r>
      <rPr>
        <b/>
        <sz val="12"/>
        <color theme="1"/>
        <rFont val="宋体"/>
        <charset val="134"/>
      </rPr>
      <t>实施规模</t>
    </r>
  </si>
  <si>
    <r>
      <rPr>
        <b/>
        <sz val="12"/>
        <color theme="1"/>
        <rFont val="宋体"/>
        <charset val="134"/>
      </rPr>
      <t>建设资金（万元）</t>
    </r>
  </si>
  <si>
    <r>
      <rPr>
        <b/>
        <sz val="12"/>
        <color theme="1"/>
        <rFont val="宋体"/>
        <charset val="134"/>
      </rPr>
      <t>主要建设内容</t>
    </r>
  </si>
  <si>
    <r>
      <rPr>
        <b/>
        <sz val="12"/>
        <color theme="1"/>
        <rFont val="宋体"/>
        <charset val="134"/>
      </rPr>
      <t>建设期限</t>
    </r>
  </si>
  <si>
    <r>
      <rPr>
        <b/>
        <sz val="12"/>
        <color theme="1"/>
        <rFont val="宋体"/>
        <charset val="134"/>
      </rPr>
      <t>备注</t>
    </r>
  </si>
  <si>
    <r>
      <rPr>
        <b/>
        <sz val="12"/>
        <color theme="1"/>
        <rFont val="宋体"/>
        <charset val="134"/>
      </rPr>
      <t>路线编号</t>
    </r>
  </si>
  <si>
    <r>
      <rPr>
        <b/>
        <sz val="12"/>
        <color theme="1"/>
        <rFont val="宋体"/>
        <charset val="134"/>
      </rPr>
      <t>路线名称</t>
    </r>
  </si>
  <si>
    <r>
      <rPr>
        <b/>
        <sz val="12"/>
        <color theme="1"/>
        <rFont val="宋体"/>
        <charset val="134"/>
      </rPr>
      <t>起点桩号</t>
    </r>
  </si>
  <si>
    <r>
      <rPr>
        <b/>
        <sz val="12"/>
        <color theme="1"/>
        <rFont val="宋体"/>
        <charset val="134"/>
      </rPr>
      <t>止点桩号</t>
    </r>
  </si>
  <si>
    <r>
      <rPr>
        <b/>
        <sz val="12"/>
        <color theme="1"/>
        <rFont val="宋体"/>
        <charset val="134"/>
      </rPr>
      <t>路线等级</t>
    </r>
  </si>
  <si>
    <r>
      <rPr>
        <b/>
        <sz val="12"/>
        <color theme="1"/>
        <rFont val="宋体"/>
        <charset val="134"/>
      </rPr>
      <t>处治隐患处（处）</t>
    </r>
  </si>
  <si>
    <r>
      <rPr>
        <b/>
        <sz val="12"/>
        <color theme="1"/>
        <rFont val="宋体"/>
        <charset val="134"/>
      </rPr>
      <t>处治隐患里程（公里）</t>
    </r>
  </si>
  <si>
    <r>
      <rPr>
        <b/>
        <sz val="12"/>
        <color theme="1"/>
        <rFont val="宋体"/>
        <charset val="134"/>
      </rPr>
      <t>合计</t>
    </r>
  </si>
  <si>
    <r>
      <rPr>
        <b/>
        <sz val="12"/>
        <color theme="1"/>
        <rFont val="宋体"/>
        <charset val="134"/>
      </rPr>
      <t>申请国家及省上投资</t>
    </r>
  </si>
  <si>
    <r>
      <rPr>
        <b/>
        <sz val="12"/>
        <color theme="1"/>
        <rFont val="宋体"/>
        <charset val="134"/>
      </rPr>
      <t>地方自筹</t>
    </r>
  </si>
  <si>
    <r>
      <rPr>
        <b/>
        <sz val="12"/>
        <color theme="1"/>
        <rFont val="宋体"/>
        <charset val="134"/>
      </rPr>
      <t>总</t>
    </r>
    <r>
      <rPr>
        <b/>
        <sz val="12"/>
        <color theme="1"/>
        <rFont val="Times New Roman"/>
        <charset val="134"/>
      </rPr>
      <t xml:space="preserve">   </t>
    </r>
    <r>
      <rPr>
        <b/>
        <sz val="12"/>
        <color theme="1"/>
        <rFont val="宋体"/>
        <charset val="134"/>
      </rPr>
      <t>计</t>
    </r>
  </si>
  <si>
    <r>
      <rPr>
        <b/>
        <sz val="12"/>
        <color theme="1"/>
        <rFont val="宋体"/>
        <charset val="134"/>
      </rPr>
      <t>（七）张家川县</t>
    </r>
  </si>
  <si>
    <t>Y309620525</t>
  </si>
  <si>
    <t>张良至瓦泉</t>
  </si>
  <si>
    <t>K0+000</t>
  </si>
  <si>
    <t>K6+800</t>
  </si>
  <si>
    <t>四级</t>
  </si>
  <si>
    <t>改建</t>
  </si>
  <si>
    <t>K0+300-K5+900</t>
  </si>
  <si>
    <t>B级波形护栏</t>
  </si>
  <si>
    <t>以奖代补</t>
  </si>
  <si>
    <t>X546620525</t>
  </si>
  <si>
    <t>峡口至梨树</t>
  </si>
  <si>
    <t>k0+000</t>
  </si>
  <si>
    <t>k5+200</t>
  </si>
  <si>
    <t>K0+200-K4+200</t>
  </si>
  <si>
    <t>C023620525</t>
  </si>
  <si>
    <t>上沟至火湾</t>
  </si>
  <si>
    <t>k1+800</t>
  </si>
  <si>
    <t>K0+150-K1+650</t>
  </si>
  <si>
    <t>C160620525</t>
  </si>
  <si>
    <t>黄家梁至黄家</t>
  </si>
  <si>
    <t>k2+800</t>
  </si>
  <si>
    <t>K0+380-K2+280</t>
  </si>
  <si>
    <t>C063620525</t>
  </si>
  <si>
    <t>杨渠至樱桃沟</t>
  </si>
  <si>
    <t>K7+780</t>
  </si>
  <si>
    <t>K0+600-K5+600</t>
  </si>
  <si>
    <t>C097620525</t>
  </si>
  <si>
    <t>宁马至阳山</t>
  </si>
  <si>
    <t>K2+500</t>
  </si>
  <si>
    <t>K0+320-K2+220</t>
  </si>
  <si>
    <t>C018620525</t>
  </si>
  <si>
    <t>沟口至丁家山</t>
  </si>
  <si>
    <t>k3+100</t>
  </si>
  <si>
    <t>K+600-K3+000</t>
  </si>
  <si>
    <t>C072620525</t>
  </si>
  <si>
    <t>庙湾至新义</t>
  </si>
  <si>
    <t>k2+200</t>
  </si>
  <si>
    <t>K0+050-K2+050</t>
  </si>
  <si>
    <t>C121620525</t>
  </si>
  <si>
    <t>海湾至松树湾</t>
  </si>
  <si>
    <t>k3+000</t>
  </si>
  <si>
    <t>K0+320-K2+420</t>
  </si>
  <si>
    <t>C084620525</t>
  </si>
  <si>
    <t>罗湾至阳坡</t>
  </si>
  <si>
    <t>K0+050-K2+850</t>
  </si>
  <si>
    <t>C028620525</t>
  </si>
  <si>
    <t>南街至冯源</t>
  </si>
  <si>
    <t>K3+100</t>
  </si>
  <si>
    <t>K0+020-K3+020</t>
  </si>
  <si>
    <t>C020620525</t>
  </si>
  <si>
    <t>赵阳至师川</t>
  </si>
  <si>
    <t>K5+750</t>
  </si>
  <si>
    <t>K1+100-K4+900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</si>
</sst>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K0\+000"/>
    <numFmt numFmtId="179" formatCode="0.000_ "/>
  </numFmts>
  <fonts count="34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等线"/>
      <charset val="134"/>
    </font>
    <font>
      <b/>
      <sz val="12"/>
      <color theme="1"/>
      <name val="Times New Roman"/>
      <charset val="134"/>
    </font>
    <font>
      <sz val="9"/>
      <name val="Times New Roman"/>
      <charset val="134"/>
    </font>
    <font>
      <sz val="12"/>
      <color rgb="FF000000"/>
      <name val="Times New Roman"/>
      <charset val="134"/>
    </font>
    <font>
      <b/>
      <sz val="9"/>
      <color theme="1"/>
      <name val="Times New Roman"/>
      <charset val="134"/>
    </font>
    <font>
      <sz val="10.5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color indexed="8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0"/>
      <name val="Helv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Times New Roman"/>
      <charset val="0"/>
    </font>
    <font>
      <sz val="9"/>
      <name val="宋体"/>
      <charset val="134"/>
    </font>
    <font>
      <b/>
      <sz val="20"/>
      <color theme="1"/>
      <name val="Times New Roman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0" borderId="0">
      <alignment vertical="top"/>
      <protection locked="0"/>
    </xf>
    <xf numFmtId="0" fontId="25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0" fillId="0" borderId="0"/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>
      <alignment vertical="top"/>
      <protection locked="0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17" fillId="0" borderId="0"/>
    <xf numFmtId="0" fontId="17" fillId="0" borderId="0"/>
  </cellStyleXfs>
  <cellXfs count="29">
    <xf numFmtId="0" fontId="0" fillId="0" borderId="0" xfId="0"/>
    <xf numFmtId="0" fontId="1" fillId="0" borderId="0" xfId="0" applyFont="1"/>
    <xf numFmtId="177" fontId="1" fillId="0" borderId="0" xfId="0" applyNumberFormat="1" applyFont="1"/>
    <xf numFmtId="176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178" fontId="4" fillId="0" borderId="4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179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Normal 2 2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2011年农村饮水安全工程建设进展情况月报表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2" xfId="54"/>
    <cellStyle name="常规 4" xfId="55"/>
    <cellStyle name="常规_“十三五”产业路项目表（表四）" xfId="56"/>
    <cellStyle name="常规_天水市“十二五”桥梁规划表" xfId="57"/>
    <cellStyle name="样式 1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zoomScale="115" zoomScaleNormal="115" workbookViewId="0">
      <pane ySplit="4" topLeftCell="A5" activePane="bottomLeft" state="frozen"/>
      <selection/>
      <selection pane="bottomLeft" activeCell="G21" sqref="G21"/>
    </sheetView>
  </sheetViews>
  <sheetFormatPr defaultColWidth="9" defaultRowHeight="15"/>
  <cols>
    <col min="1" max="1" width="2.93333333333333" style="1" customWidth="1"/>
    <col min="2" max="2" width="11.525" style="1" customWidth="1"/>
    <col min="3" max="3" width="10.65" style="1" customWidth="1"/>
    <col min="4" max="4" width="6.63333333333333" style="2" customWidth="1"/>
    <col min="5" max="5" width="5.96666666666667" style="2" customWidth="1"/>
    <col min="6" max="6" width="5.10833333333333" style="2" customWidth="1"/>
    <col min="7" max="7" width="5.96666666666667" style="2" customWidth="1"/>
    <col min="8" max="8" width="11.95" style="3" customWidth="1"/>
    <col min="9" max="9" width="12.275" style="2" customWidth="1"/>
    <col min="10" max="10" width="6.40833333333333" style="2" customWidth="1"/>
    <col min="11" max="11" width="11.4083333333333" style="2" customWidth="1"/>
    <col min="12" max="12" width="9" style="2"/>
    <col min="13" max="13" width="11.9583333333333" style="4" customWidth="1"/>
    <col min="14" max="14" width="6.08333333333333" style="3" customWidth="1"/>
    <col min="15" max="15" width="7.60833333333333" style="1" customWidth="1"/>
    <col min="16" max="16384" width="9" style="1"/>
  </cols>
  <sheetData>
    <row r="1" ht="33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15.75" spans="1:15">
      <c r="A2" s="7" t="s">
        <v>1</v>
      </c>
      <c r="B2" s="7" t="s">
        <v>2</v>
      </c>
      <c r="C2" s="7"/>
      <c r="D2" s="7"/>
      <c r="E2" s="7"/>
      <c r="F2" s="7"/>
      <c r="G2" s="8" t="s">
        <v>3</v>
      </c>
      <c r="H2" s="9" t="s">
        <v>4</v>
      </c>
      <c r="I2" s="9"/>
      <c r="J2" s="9" t="s">
        <v>5</v>
      </c>
      <c r="K2" s="9"/>
      <c r="L2" s="9"/>
      <c r="M2" s="10" t="s">
        <v>6</v>
      </c>
      <c r="N2" s="12" t="s">
        <v>7</v>
      </c>
      <c r="O2" s="7" t="s">
        <v>8</v>
      </c>
    </row>
    <row r="3" ht="14.25" spans="1:15">
      <c r="A3" s="7"/>
      <c r="B3" s="10" t="s">
        <v>9</v>
      </c>
      <c r="C3" s="7" t="s">
        <v>10</v>
      </c>
      <c r="D3" s="9" t="s">
        <v>11</v>
      </c>
      <c r="E3" s="9" t="s">
        <v>12</v>
      </c>
      <c r="F3" s="9" t="s">
        <v>13</v>
      </c>
      <c r="G3" s="11"/>
      <c r="H3" s="12" t="s">
        <v>14</v>
      </c>
      <c r="I3" s="8" t="s">
        <v>15</v>
      </c>
      <c r="J3" s="8" t="s">
        <v>16</v>
      </c>
      <c r="K3" s="9" t="s">
        <v>17</v>
      </c>
      <c r="L3" s="8" t="s">
        <v>18</v>
      </c>
      <c r="M3" s="22"/>
      <c r="N3" s="23"/>
      <c r="O3" s="7"/>
    </row>
    <row r="4" ht="39" customHeight="1" spans="1:15">
      <c r="A4" s="7"/>
      <c r="B4" s="13"/>
      <c r="C4" s="7"/>
      <c r="D4" s="9"/>
      <c r="E4" s="9"/>
      <c r="F4" s="9"/>
      <c r="G4" s="14"/>
      <c r="H4" s="15"/>
      <c r="I4" s="14"/>
      <c r="J4" s="14"/>
      <c r="K4" s="9"/>
      <c r="L4" s="14"/>
      <c r="M4" s="13"/>
      <c r="N4" s="15"/>
      <c r="O4" s="7"/>
    </row>
    <row r="5" ht="33" customHeight="1" spans="1:15">
      <c r="A5" s="7" t="s">
        <v>19</v>
      </c>
      <c r="B5" s="7"/>
      <c r="C5" s="7"/>
      <c r="D5" s="9"/>
      <c r="E5" s="9"/>
      <c r="F5" s="9"/>
      <c r="G5" s="9"/>
      <c r="H5" s="16"/>
      <c r="I5" s="9"/>
      <c r="J5" s="20"/>
      <c r="K5" s="20"/>
      <c r="L5" s="24"/>
      <c r="M5" s="7"/>
      <c r="N5" s="16"/>
      <c r="O5" s="7"/>
    </row>
    <row r="6" ht="15.75" spans="1:15">
      <c r="A6" s="17" t="s">
        <v>20</v>
      </c>
      <c r="B6" s="17"/>
      <c r="C6" s="7"/>
      <c r="D6" s="9"/>
      <c r="E6" s="9"/>
      <c r="F6" s="9"/>
      <c r="G6" s="9"/>
      <c r="H6" s="16"/>
      <c r="I6" s="25">
        <v>36</v>
      </c>
      <c r="J6" s="20">
        <f>K6+L6</f>
        <v>180</v>
      </c>
      <c r="K6" s="20">
        <f>I6*3.5</f>
        <v>126</v>
      </c>
      <c r="L6" s="24">
        <f>I6*1.5</f>
        <v>54</v>
      </c>
      <c r="M6" s="7"/>
      <c r="N6" s="16"/>
      <c r="O6" s="26"/>
    </row>
    <row r="7" ht="15.75" spans="1:15">
      <c r="A7" s="18">
        <v>1</v>
      </c>
      <c r="B7" s="19" t="s">
        <v>21</v>
      </c>
      <c r="C7" s="19" t="s">
        <v>22</v>
      </c>
      <c r="D7" s="20" t="s">
        <v>23</v>
      </c>
      <c r="E7" s="20" t="s">
        <v>24</v>
      </c>
      <c r="F7" s="20" t="s">
        <v>25</v>
      </c>
      <c r="G7" s="20" t="s">
        <v>26</v>
      </c>
      <c r="H7" s="21" t="s">
        <v>27</v>
      </c>
      <c r="I7" s="20">
        <v>5.6</v>
      </c>
      <c r="J7" s="20">
        <f>K7+L7</f>
        <v>28</v>
      </c>
      <c r="K7" s="20">
        <f>I7*3.5</f>
        <v>19.6</v>
      </c>
      <c r="L7" s="24">
        <f>I7*1.5</f>
        <v>8.4</v>
      </c>
      <c r="M7" s="27" t="s">
        <v>28</v>
      </c>
      <c r="N7" s="28">
        <v>2021</v>
      </c>
      <c r="O7" s="27" t="s">
        <v>29</v>
      </c>
    </row>
    <row r="8" ht="15.75" spans="1:15">
      <c r="A8" s="18">
        <v>2</v>
      </c>
      <c r="B8" s="19" t="s">
        <v>30</v>
      </c>
      <c r="C8" s="19" t="s">
        <v>31</v>
      </c>
      <c r="D8" s="20" t="s">
        <v>32</v>
      </c>
      <c r="E8" s="20" t="s">
        <v>33</v>
      </c>
      <c r="F8" s="20" t="s">
        <v>25</v>
      </c>
      <c r="G8" s="20" t="s">
        <v>26</v>
      </c>
      <c r="H8" s="21" t="s">
        <v>34</v>
      </c>
      <c r="I8" s="20">
        <v>4</v>
      </c>
      <c r="J8" s="20">
        <f>K8+L8</f>
        <v>20</v>
      </c>
      <c r="K8" s="20">
        <f>I8*3.5</f>
        <v>14</v>
      </c>
      <c r="L8" s="24">
        <f>I8*1.5</f>
        <v>6</v>
      </c>
      <c r="M8" s="27" t="s">
        <v>28</v>
      </c>
      <c r="N8" s="28">
        <v>2021</v>
      </c>
      <c r="O8" s="27" t="s">
        <v>29</v>
      </c>
    </row>
    <row r="9" ht="15.75" spans="1:15">
      <c r="A9" s="18">
        <v>3</v>
      </c>
      <c r="B9" s="19" t="s">
        <v>35</v>
      </c>
      <c r="C9" s="19" t="s">
        <v>36</v>
      </c>
      <c r="D9" s="20" t="s">
        <v>23</v>
      </c>
      <c r="E9" s="20" t="s">
        <v>37</v>
      </c>
      <c r="F9" s="20" t="s">
        <v>25</v>
      </c>
      <c r="G9" s="20" t="s">
        <v>26</v>
      </c>
      <c r="H9" s="21" t="s">
        <v>38</v>
      </c>
      <c r="I9" s="20">
        <v>1.5</v>
      </c>
      <c r="J9" s="20">
        <f>K9+L9</f>
        <v>7.5</v>
      </c>
      <c r="K9" s="20">
        <f>I9*3.5</f>
        <v>5.25</v>
      </c>
      <c r="L9" s="24">
        <f>I9*1.5</f>
        <v>2.25</v>
      </c>
      <c r="M9" s="27" t="s">
        <v>28</v>
      </c>
      <c r="N9" s="28">
        <v>2021</v>
      </c>
      <c r="O9" s="27" t="s">
        <v>29</v>
      </c>
    </row>
    <row r="10" ht="15.75" spans="1:15">
      <c r="A10" s="18">
        <v>4</v>
      </c>
      <c r="B10" s="19" t="s">
        <v>39</v>
      </c>
      <c r="C10" s="19" t="s">
        <v>40</v>
      </c>
      <c r="D10" s="20" t="s">
        <v>32</v>
      </c>
      <c r="E10" s="20" t="s">
        <v>41</v>
      </c>
      <c r="F10" s="20" t="s">
        <v>25</v>
      </c>
      <c r="G10" s="20" t="s">
        <v>26</v>
      </c>
      <c r="H10" s="21" t="s">
        <v>42</v>
      </c>
      <c r="I10" s="20">
        <v>1.9</v>
      </c>
      <c r="J10" s="20">
        <f t="shared" ref="J10:J18" si="0">K10+L10</f>
        <v>9.5</v>
      </c>
      <c r="K10" s="20">
        <f t="shared" ref="K10:K18" si="1">I10*3.5</f>
        <v>6.65</v>
      </c>
      <c r="L10" s="24">
        <f t="shared" ref="L10:L18" si="2">I10*1.5</f>
        <v>2.85</v>
      </c>
      <c r="M10" s="27" t="s">
        <v>28</v>
      </c>
      <c r="N10" s="28">
        <v>2022</v>
      </c>
      <c r="O10" s="27" t="s">
        <v>29</v>
      </c>
    </row>
    <row r="11" ht="15.75" spans="1:15">
      <c r="A11" s="18">
        <v>5</v>
      </c>
      <c r="B11" s="19" t="s">
        <v>43</v>
      </c>
      <c r="C11" s="19" t="s">
        <v>44</v>
      </c>
      <c r="D11" s="20" t="s">
        <v>23</v>
      </c>
      <c r="E11" s="20" t="s">
        <v>45</v>
      </c>
      <c r="F11" s="20" t="s">
        <v>25</v>
      </c>
      <c r="G11" s="20" t="s">
        <v>26</v>
      </c>
      <c r="H11" s="21" t="s">
        <v>46</v>
      </c>
      <c r="I11" s="20">
        <v>5</v>
      </c>
      <c r="J11" s="20">
        <f t="shared" si="0"/>
        <v>25</v>
      </c>
      <c r="K11" s="20">
        <f t="shared" si="1"/>
        <v>17.5</v>
      </c>
      <c r="L11" s="24">
        <f t="shared" si="2"/>
        <v>7.5</v>
      </c>
      <c r="M11" s="27" t="s">
        <v>28</v>
      </c>
      <c r="N11" s="28">
        <v>2022</v>
      </c>
      <c r="O11" s="27" t="s">
        <v>29</v>
      </c>
    </row>
    <row r="12" ht="15.75" spans="1:15">
      <c r="A12" s="18">
        <v>6</v>
      </c>
      <c r="B12" s="19" t="s">
        <v>47</v>
      </c>
      <c r="C12" s="19" t="s">
        <v>48</v>
      </c>
      <c r="D12" s="20" t="s">
        <v>23</v>
      </c>
      <c r="E12" s="20" t="s">
        <v>49</v>
      </c>
      <c r="F12" s="20" t="s">
        <v>25</v>
      </c>
      <c r="G12" s="20" t="s">
        <v>26</v>
      </c>
      <c r="H12" s="21" t="s">
        <v>50</v>
      </c>
      <c r="I12" s="20">
        <v>1.9</v>
      </c>
      <c r="J12" s="20">
        <f t="shared" si="0"/>
        <v>9.5</v>
      </c>
      <c r="K12" s="20">
        <f t="shared" si="1"/>
        <v>6.65</v>
      </c>
      <c r="L12" s="24">
        <f t="shared" si="2"/>
        <v>2.85</v>
      </c>
      <c r="M12" s="27" t="s">
        <v>28</v>
      </c>
      <c r="N12" s="28">
        <v>2022</v>
      </c>
      <c r="O12" s="27" t="s">
        <v>29</v>
      </c>
    </row>
    <row r="13" ht="15.75" spans="1:15">
      <c r="A13" s="18">
        <v>7</v>
      </c>
      <c r="B13" s="19" t="s">
        <v>51</v>
      </c>
      <c r="C13" s="19" t="s">
        <v>52</v>
      </c>
      <c r="D13" s="20" t="s">
        <v>32</v>
      </c>
      <c r="E13" s="20" t="s">
        <v>53</v>
      </c>
      <c r="F13" s="20" t="s">
        <v>25</v>
      </c>
      <c r="G13" s="20" t="s">
        <v>26</v>
      </c>
      <c r="H13" s="21" t="s">
        <v>54</v>
      </c>
      <c r="I13" s="20">
        <v>2.4</v>
      </c>
      <c r="J13" s="20">
        <f t="shared" si="0"/>
        <v>12</v>
      </c>
      <c r="K13" s="20">
        <f t="shared" si="1"/>
        <v>8.4</v>
      </c>
      <c r="L13" s="24">
        <f t="shared" si="2"/>
        <v>3.6</v>
      </c>
      <c r="M13" s="27" t="s">
        <v>28</v>
      </c>
      <c r="N13" s="28">
        <v>2023</v>
      </c>
      <c r="O13" s="27" t="s">
        <v>29</v>
      </c>
    </row>
    <row r="14" ht="15.75" spans="1:15">
      <c r="A14" s="18">
        <v>8</v>
      </c>
      <c r="B14" s="19" t="s">
        <v>55</v>
      </c>
      <c r="C14" s="19" t="s">
        <v>56</v>
      </c>
      <c r="D14" s="20" t="s">
        <v>32</v>
      </c>
      <c r="E14" s="20" t="s">
        <v>57</v>
      </c>
      <c r="F14" s="20" t="s">
        <v>25</v>
      </c>
      <c r="G14" s="20" t="s">
        <v>26</v>
      </c>
      <c r="H14" s="21" t="s">
        <v>58</v>
      </c>
      <c r="I14" s="20">
        <v>2</v>
      </c>
      <c r="J14" s="20">
        <f t="shared" si="0"/>
        <v>10</v>
      </c>
      <c r="K14" s="20">
        <f t="shared" si="1"/>
        <v>7</v>
      </c>
      <c r="L14" s="24">
        <f t="shared" si="2"/>
        <v>3</v>
      </c>
      <c r="M14" s="27" t="s">
        <v>28</v>
      </c>
      <c r="N14" s="28">
        <v>2023</v>
      </c>
      <c r="O14" s="27" t="s">
        <v>29</v>
      </c>
    </row>
    <row r="15" ht="15.75" spans="1:15">
      <c r="A15" s="18">
        <v>9</v>
      </c>
      <c r="B15" s="19" t="s">
        <v>59</v>
      </c>
      <c r="C15" s="19" t="s">
        <v>60</v>
      </c>
      <c r="D15" s="20" t="s">
        <v>32</v>
      </c>
      <c r="E15" s="20" t="s">
        <v>61</v>
      </c>
      <c r="F15" s="20" t="s">
        <v>25</v>
      </c>
      <c r="G15" s="20" t="s">
        <v>26</v>
      </c>
      <c r="H15" s="21" t="s">
        <v>62</v>
      </c>
      <c r="I15" s="20">
        <v>2.1</v>
      </c>
      <c r="J15" s="20">
        <f t="shared" si="0"/>
        <v>10.5</v>
      </c>
      <c r="K15" s="20">
        <f t="shared" si="1"/>
        <v>7.35</v>
      </c>
      <c r="L15" s="24">
        <f t="shared" si="2"/>
        <v>3.15</v>
      </c>
      <c r="M15" s="27" t="s">
        <v>28</v>
      </c>
      <c r="N15" s="28">
        <v>2024</v>
      </c>
      <c r="O15" s="27" t="s">
        <v>29</v>
      </c>
    </row>
    <row r="16" ht="15.75" spans="1:15">
      <c r="A16" s="18">
        <v>10</v>
      </c>
      <c r="B16" s="19" t="s">
        <v>63</v>
      </c>
      <c r="C16" s="19" t="s">
        <v>64</v>
      </c>
      <c r="D16" s="20" t="s">
        <v>32</v>
      </c>
      <c r="E16" s="20" t="s">
        <v>61</v>
      </c>
      <c r="F16" s="20" t="s">
        <v>25</v>
      </c>
      <c r="G16" s="20" t="s">
        <v>26</v>
      </c>
      <c r="H16" s="21" t="s">
        <v>65</v>
      </c>
      <c r="I16" s="20">
        <v>2.8</v>
      </c>
      <c r="J16" s="20">
        <f t="shared" si="0"/>
        <v>14</v>
      </c>
      <c r="K16" s="20">
        <f t="shared" si="1"/>
        <v>9.8</v>
      </c>
      <c r="L16" s="24">
        <f t="shared" si="2"/>
        <v>4.2</v>
      </c>
      <c r="M16" s="27" t="s">
        <v>28</v>
      </c>
      <c r="N16" s="28">
        <v>2024</v>
      </c>
      <c r="O16" s="27" t="s">
        <v>29</v>
      </c>
    </row>
    <row r="17" ht="15.75" spans="1:15">
      <c r="A17" s="18">
        <v>11</v>
      </c>
      <c r="B17" s="19" t="s">
        <v>66</v>
      </c>
      <c r="C17" s="19" t="s">
        <v>67</v>
      </c>
      <c r="D17" s="20" t="s">
        <v>23</v>
      </c>
      <c r="E17" s="20" t="s">
        <v>68</v>
      </c>
      <c r="F17" s="20" t="s">
        <v>25</v>
      </c>
      <c r="G17" s="20" t="s">
        <v>26</v>
      </c>
      <c r="H17" s="21" t="s">
        <v>69</v>
      </c>
      <c r="I17" s="20">
        <v>3</v>
      </c>
      <c r="J17" s="20">
        <f t="shared" si="0"/>
        <v>15</v>
      </c>
      <c r="K17" s="20">
        <f t="shared" si="1"/>
        <v>10.5</v>
      </c>
      <c r="L17" s="24">
        <f t="shared" si="2"/>
        <v>4.5</v>
      </c>
      <c r="M17" s="27" t="s">
        <v>28</v>
      </c>
      <c r="N17" s="28">
        <v>2025</v>
      </c>
      <c r="O17" s="27" t="s">
        <v>29</v>
      </c>
    </row>
    <row r="18" ht="15.75" spans="1:15">
      <c r="A18" s="18">
        <v>12</v>
      </c>
      <c r="B18" s="19" t="s">
        <v>70</v>
      </c>
      <c r="C18" s="19" t="s">
        <v>71</v>
      </c>
      <c r="D18" s="20" t="s">
        <v>23</v>
      </c>
      <c r="E18" s="20" t="s">
        <v>72</v>
      </c>
      <c r="F18" s="20" t="s">
        <v>25</v>
      </c>
      <c r="G18" s="20" t="s">
        <v>26</v>
      </c>
      <c r="H18" s="21" t="s">
        <v>73</v>
      </c>
      <c r="I18" s="20">
        <v>3.8</v>
      </c>
      <c r="J18" s="20">
        <f t="shared" si="0"/>
        <v>19</v>
      </c>
      <c r="K18" s="20">
        <f t="shared" si="1"/>
        <v>13.3</v>
      </c>
      <c r="L18" s="24">
        <f t="shared" si="2"/>
        <v>5.7</v>
      </c>
      <c r="M18" s="27" t="s">
        <v>28</v>
      </c>
      <c r="N18" s="28">
        <v>2025</v>
      </c>
      <c r="O18" s="27" t="s">
        <v>29</v>
      </c>
    </row>
  </sheetData>
  <mergeCells count="21">
    <mergeCell ref="A1:O1"/>
    <mergeCell ref="B2:F2"/>
    <mergeCell ref="H2:I2"/>
    <mergeCell ref="J2:L2"/>
    <mergeCell ref="A5:B5"/>
    <mergeCell ref="A6:B6"/>
    <mergeCell ref="A2:A4"/>
    <mergeCell ref="B3:B4"/>
    <mergeCell ref="C3:C4"/>
    <mergeCell ref="D3:D4"/>
    <mergeCell ref="E3:E4"/>
    <mergeCell ref="F3:F4"/>
    <mergeCell ref="G2:G4"/>
    <mergeCell ref="H3:H4"/>
    <mergeCell ref="I3:I4"/>
    <mergeCell ref="J3:J4"/>
    <mergeCell ref="K3:K4"/>
    <mergeCell ref="L3:L4"/>
    <mergeCell ref="M2:M4"/>
    <mergeCell ref="N2:N4"/>
    <mergeCell ref="O2:O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村道安防路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静若处子</cp:lastModifiedBy>
  <dcterms:created xsi:type="dcterms:W3CDTF">2015-06-05T18:19:00Z</dcterms:created>
  <dcterms:modified xsi:type="dcterms:W3CDTF">2023-07-18T08:12:24Z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195DD11AD9EA4580B94FFB2527190695_13</vt:lpwstr>
  </property>
</Properties>
</file>