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拟聘用人员公示" sheetId="6" r:id="rId1"/>
    <sheet name="Sheet3" sheetId="3" r:id="rId2"/>
  </sheets>
  <definedNames>
    <definedName name="_xlnm._FilterDatabase" localSheetId="0" hidden="1">拟聘用人员公示!$A$2:$M$42</definedName>
    <definedName name="_xlnm.Print_Titles" localSheetId="0">拟聘用人员公示!$2:$2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<sst xmlns="http://schemas.openxmlformats.org/spreadsheetml/2006/main" count="295" uniqueCount="115">
  <si>
    <r>
      <t>张家川县</t>
    </r>
    <r>
      <rPr>
        <sz val="24"/>
        <color rgb="FF000000"/>
        <rFont val="Times New Roman"/>
        <charset val="134"/>
      </rPr>
      <t>2024</t>
    </r>
    <r>
      <rPr>
        <sz val="24"/>
        <color rgb="FF000000"/>
        <rFont val="方正小标宋简体"/>
        <charset val="134"/>
      </rPr>
      <t>年“特岗教师”拟聘用人员公示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</si>
  <si>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</si>
  <si>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姓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名</t>
    </r>
  </si>
  <si>
    <r>
      <rPr>
        <sz val="11"/>
        <color rgb="FF000000"/>
        <rFont val="宋体"/>
        <charset val="134"/>
      </rPr>
      <t>性别</t>
    </r>
  </si>
  <si>
    <r>
      <rPr>
        <sz val="11"/>
        <color rgb="FF000000"/>
        <rFont val="宋体"/>
        <charset val="134"/>
      </rPr>
      <t>学历</t>
    </r>
  </si>
  <si>
    <r>
      <rPr>
        <sz val="11"/>
        <color rgb="FF000000"/>
        <rFont val="宋体"/>
        <charset val="134"/>
      </rPr>
      <t>笔试准考证号</t>
    </r>
  </si>
  <si>
    <r>
      <rPr>
        <sz val="11"/>
        <color rgb="FF000000"/>
        <rFont val="宋体"/>
        <charset val="134"/>
      </rPr>
      <t>岗位学段</t>
    </r>
  </si>
  <si>
    <r>
      <rPr>
        <sz val="11"/>
        <color rgb="FF000000"/>
        <rFont val="宋体"/>
        <charset val="134"/>
      </rPr>
      <t>岗位学科</t>
    </r>
  </si>
  <si>
    <r>
      <rPr>
        <sz val="11"/>
        <color rgb="FF000000"/>
        <rFont val="宋体"/>
        <charset val="134"/>
      </rPr>
      <t>笔试成绩</t>
    </r>
  </si>
  <si>
    <r>
      <rPr>
        <sz val="11"/>
        <color rgb="FF000000"/>
        <rFont val="宋体"/>
        <charset val="134"/>
      </rPr>
      <t>笔试折算得分</t>
    </r>
  </si>
  <si>
    <r>
      <rPr>
        <sz val="11"/>
        <color rgb="FF000000"/>
        <rFont val="宋体"/>
        <charset val="134"/>
      </rPr>
      <t>面试成绩</t>
    </r>
  </si>
  <si>
    <r>
      <rPr>
        <sz val="11"/>
        <color rgb="FF000000"/>
        <rFont val="宋体"/>
        <charset val="134"/>
      </rPr>
      <t>面试折算得分</t>
    </r>
  </si>
  <si>
    <r>
      <rPr>
        <sz val="11"/>
        <color rgb="FF000000"/>
        <rFont val="宋体"/>
        <charset val="134"/>
      </rPr>
      <t>总成绩</t>
    </r>
  </si>
  <si>
    <t>体检结果</t>
  </si>
  <si>
    <r>
      <rPr>
        <sz val="11"/>
        <color theme="1"/>
        <rFont val="宋体"/>
        <charset val="134"/>
      </rPr>
      <t>备注</t>
    </r>
  </si>
  <si>
    <t>马佳</t>
  </si>
  <si>
    <t>女</t>
  </si>
  <si>
    <r>
      <rPr>
        <sz val="11"/>
        <rFont val="宋体"/>
        <charset val="134"/>
      </rPr>
      <t>本科</t>
    </r>
  </si>
  <si>
    <r>
      <rPr>
        <sz val="11"/>
        <rFont val="宋体"/>
        <charset val="134"/>
      </rPr>
      <t>初中学段</t>
    </r>
  </si>
  <si>
    <r>
      <rPr>
        <sz val="11"/>
        <rFont val="宋体"/>
        <charset val="134"/>
      </rPr>
      <t>物理</t>
    </r>
  </si>
  <si>
    <t>合格</t>
  </si>
  <si>
    <t>农硕签约</t>
  </si>
  <si>
    <t>马婷婷</t>
  </si>
  <si>
    <r>
      <rPr>
        <sz val="11"/>
        <rFont val="宋体"/>
        <charset val="134"/>
      </rPr>
      <t>陈红丽</t>
    </r>
  </si>
  <si>
    <r>
      <rPr>
        <sz val="11"/>
        <rFont val="宋体"/>
        <charset val="134"/>
      </rPr>
      <t>女</t>
    </r>
  </si>
  <si>
    <t>201051401413</t>
  </si>
  <si>
    <r>
      <rPr>
        <sz val="11"/>
        <rFont val="宋体"/>
        <charset val="134"/>
      </rPr>
      <t>语文</t>
    </r>
  </si>
  <si>
    <r>
      <rPr>
        <sz val="11"/>
        <rFont val="宋体"/>
        <charset val="134"/>
      </rPr>
      <t>马好娃</t>
    </r>
  </si>
  <si>
    <t>201051202703</t>
  </si>
  <si>
    <r>
      <rPr>
        <sz val="11"/>
        <rFont val="宋体"/>
        <charset val="134"/>
      </rPr>
      <t>马利霞</t>
    </r>
  </si>
  <si>
    <t>201051201327</t>
  </si>
  <si>
    <r>
      <rPr>
        <sz val="11"/>
        <rFont val="宋体"/>
        <charset val="134"/>
      </rPr>
      <t>安小龙</t>
    </r>
  </si>
  <si>
    <r>
      <rPr>
        <sz val="11"/>
        <rFont val="宋体"/>
        <charset val="134"/>
      </rPr>
      <t>男</t>
    </r>
  </si>
  <si>
    <t>202051102109</t>
  </si>
  <si>
    <r>
      <rPr>
        <sz val="11"/>
        <rFont val="宋体"/>
        <charset val="134"/>
      </rPr>
      <t>数学</t>
    </r>
  </si>
  <si>
    <r>
      <rPr>
        <sz val="11"/>
        <rFont val="宋体"/>
        <charset val="134"/>
      </rPr>
      <t>马雪</t>
    </r>
  </si>
  <si>
    <t>202051303721</t>
  </si>
  <si>
    <r>
      <rPr>
        <sz val="11"/>
        <rFont val="宋体"/>
        <charset val="134"/>
      </rPr>
      <t>王亚利</t>
    </r>
  </si>
  <si>
    <t>201051000427</t>
  </si>
  <si>
    <r>
      <rPr>
        <sz val="11"/>
        <rFont val="宋体"/>
        <charset val="134"/>
      </rPr>
      <t>英语</t>
    </r>
  </si>
  <si>
    <r>
      <rPr>
        <sz val="11"/>
        <rFont val="宋体"/>
        <charset val="134"/>
      </rPr>
      <t>黄建军</t>
    </r>
  </si>
  <si>
    <t>202051102604</t>
  </si>
  <si>
    <r>
      <rPr>
        <sz val="11"/>
        <rFont val="宋体"/>
        <charset val="134"/>
      </rPr>
      <t>吴杰</t>
    </r>
  </si>
  <si>
    <t>201051001628</t>
  </si>
  <si>
    <r>
      <rPr>
        <sz val="11"/>
        <rFont val="宋体"/>
        <charset val="134"/>
      </rPr>
      <t>历史</t>
    </r>
  </si>
  <si>
    <r>
      <rPr>
        <sz val="11"/>
        <rFont val="宋体"/>
        <charset val="134"/>
      </rPr>
      <t>马小刚</t>
    </r>
  </si>
  <si>
    <t>201051402312</t>
  </si>
  <si>
    <r>
      <rPr>
        <sz val="11"/>
        <rFont val="宋体"/>
        <charset val="134"/>
      </rPr>
      <t>王富龙</t>
    </r>
  </si>
  <si>
    <t>201051400217</t>
  </si>
  <si>
    <r>
      <rPr>
        <sz val="11"/>
        <rFont val="宋体"/>
        <charset val="134"/>
      </rPr>
      <t>地理</t>
    </r>
  </si>
  <si>
    <r>
      <rPr>
        <sz val="11"/>
        <rFont val="宋体"/>
        <charset val="134"/>
      </rPr>
      <t>张雷</t>
    </r>
  </si>
  <si>
    <t>202051101920</t>
  </si>
  <si>
    <r>
      <rPr>
        <sz val="11"/>
        <rFont val="宋体"/>
        <charset val="134"/>
      </rPr>
      <t>生物</t>
    </r>
  </si>
  <si>
    <r>
      <rPr>
        <sz val="11"/>
        <rFont val="宋体"/>
        <charset val="134"/>
      </rPr>
      <t>张宝鸿</t>
    </r>
  </si>
  <si>
    <t>201051001608</t>
  </si>
  <si>
    <r>
      <rPr>
        <sz val="11"/>
        <rFont val="宋体"/>
        <charset val="134"/>
      </rPr>
      <t>政治</t>
    </r>
  </si>
  <si>
    <r>
      <rPr>
        <sz val="11"/>
        <rFont val="宋体"/>
        <charset val="134"/>
      </rPr>
      <t>马晶莹</t>
    </r>
  </si>
  <si>
    <t>201051200726</t>
  </si>
  <si>
    <r>
      <rPr>
        <sz val="11"/>
        <rFont val="宋体"/>
        <charset val="134"/>
      </rPr>
      <t>马菁</t>
    </r>
  </si>
  <si>
    <r>
      <rPr>
        <sz val="11"/>
        <rFont val="宋体"/>
        <charset val="134"/>
      </rPr>
      <t>专科</t>
    </r>
  </si>
  <si>
    <t>201051201723</t>
  </si>
  <si>
    <r>
      <rPr>
        <sz val="11"/>
        <rFont val="宋体"/>
        <charset val="134"/>
      </rPr>
      <t>小学学段</t>
    </r>
  </si>
  <si>
    <r>
      <rPr>
        <sz val="11"/>
        <rFont val="宋体"/>
        <charset val="134"/>
      </rPr>
      <t>袁芳</t>
    </r>
  </si>
  <si>
    <t>201051402927</t>
  </si>
  <si>
    <r>
      <rPr>
        <sz val="11"/>
        <rFont val="宋体"/>
        <charset val="134"/>
      </rPr>
      <t>毛玲玲</t>
    </r>
  </si>
  <si>
    <t>201051400506</t>
  </si>
  <si>
    <r>
      <rPr>
        <sz val="11"/>
        <rFont val="宋体"/>
        <charset val="134"/>
      </rPr>
      <t>李荣海</t>
    </r>
  </si>
  <si>
    <t>201051202415</t>
  </si>
  <si>
    <r>
      <rPr>
        <sz val="11"/>
        <rFont val="宋体"/>
        <charset val="134"/>
      </rPr>
      <t>苏继强</t>
    </r>
  </si>
  <si>
    <t>202051103418</t>
  </si>
  <si>
    <r>
      <rPr>
        <sz val="11"/>
        <rFont val="宋体"/>
        <charset val="134"/>
      </rPr>
      <t>李鹏</t>
    </r>
  </si>
  <si>
    <t>202051101729</t>
  </si>
  <si>
    <r>
      <rPr>
        <sz val="11"/>
        <rFont val="宋体"/>
        <charset val="134"/>
      </rPr>
      <t>李旭东</t>
    </r>
  </si>
  <si>
    <t>202051102505</t>
  </si>
  <si>
    <r>
      <rPr>
        <sz val="11"/>
        <rFont val="宋体"/>
        <charset val="134"/>
      </rPr>
      <t>海坤</t>
    </r>
  </si>
  <si>
    <t>202051102610</t>
  </si>
  <si>
    <r>
      <rPr>
        <sz val="11"/>
        <rFont val="宋体"/>
        <charset val="134"/>
      </rPr>
      <t>马丽丽</t>
    </r>
  </si>
  <si>
    <t>202051303210</t>
  </si>
  <si>
    <r>
      <rPr>
        <sz val="11"/>
        <rFont val="宋体"/>
        <charset val="134"/>
      </rPr>
      <t>马兵兵</t>
    </r>
  </si>
  <si>
    <t>202051103027</t>
  </si>
  <si>
    <r>
      <rPr>
        <sz val="11"/>
        <rFont val="宋体"/>
        <charset val="134"/>
      </rPr>
      <t>杨芳梅</t>
    </r>
  </si>
  <si>
    <t>201051202510</t>
  </si>
  <si>
    <r>
      <rPr>
        <sz val="11"/>
        <rFont val="宋体"/>
        <charset val="134"/>
      </rPr>
      <t>毕芳兰</t>
    </r>
  </si>
  <si>
    <t>201051402607</t>
  </si>
  <si>
    <r>
      <rPr>
        <sz val="11"/>
        <rFont val="宋体"/>
        <charset val="134"/>
      </rPr>
      <t>沙玉龙</t>
    </r>
  </si>
  <si>
    <t>201051200506</t>
  </si>
  <si>
    <r>
      <rPr>
        <sz val="11"/>
        <rFont val="宋体"/>
        <charset val="134"/>
      </rPr>
      <t>汪旦旦</t>
    </r>
  </si>
  <si>
    <t>201051201615</t>
  </si>
  <si>
    <r>
      <rPr>
        <sz val="11"/>
        <rFont val="宋体"/>
        <charset val="134"/>
      </rPr>
      <t>邵亚亚</t>
    </r>
  </si>
  <si>
    <t>201051402703</t>
  </si>
  <si>
    <r>
      <rPr>
        <sz val="11"/>
        <rFont val="宋体"/>
        <charset val="134"/>
      </rPr>
      <t>李媛</t>
    </r>
  </si>
  <si>
    <t>203051300901</t>
  </si>
  <si>
    <r>
      <rPr>
        <sz val="11"/>
        <rFont val="宋体"/>
        <charset val="134"/>
      </rPr>
      <t>音乐</t>
    </r>
  </si>
  <si>
    <r>
      <rPr>
        <sz val="11"/>
        <rFont val="宋体"/>
        <charset val="134"/>
      </rPr>
      <t>马易涵</t>
    </r>
  </si>
  <si>
    <t>205051301830</t>
  </si>
  <si>
    <r>
      <rPr>
        <sz val="11"/>
        <rFont val="宋体"/>
        <charset val="134"/>
      </rPr>
      <t>美术</t>
    </r>
  </si>
  <si>
    <r>
      <rPr>
        <sz val="11"/>
        <rFont val="宋体"/>
        <charset val="134"/>
      </rPr>
      <t>张龙</t>
    </r>
  </si>
  <si>
    <t>204051301126</t>
  </si>
  <si>
    <r>
      <rPr>
        <sz val="11"/>
        <rFont val="宋体"/>
        <charset val="134"/>
      </rPr>
      <t>体育</t>
    </r>
  </si>
  <si>
    <r>
      <rPr>
        <sz val="11"/>
        <rFont val="宋体"/>
        <charset val="134"/>
      </rPr>
      <t>马海地车</t>
    </r>
  </si>
  <si>
    <t>201051402002</t>
  </si>
  <si>
    <r>
      <rPr>
        <sz val="11"/>
        <rFont val="宋体"/>
        <charset val="134"/>
      </rPr>
      <t>小学全科</t>
    </r>
  </si>
  <si>
    <r>
      <rPr>
        <sz val="11"/>
        <rFont val="宋体"/>
        <charset val="134"/>
      </rPr>
      <t>李雯</t>
    </r>
  </si>
  <si>
    <t>201051202201</t>
  </si>
  <si>
    <r>
      <rPr>
        <sz val="11"/>
        <rFont val="宋体"/>
        <charset val="134"/>
      </rPr>
      <t>马缘</t>
    </r>
  </si>
  <si>
    <t>201051200713</t>
  </si>
  <si>
    <r>
      <rPr>
        <sz val="11"/>
        <rFont val="宋体"/>
        <charset val="134"/>
      </rPr>
      <t>马霞</t>
    </r>
  </si>
  <si>
    <t>201051201406</t>
  </si>
  <si>
    <r>
      <rPr>
        <sz val="11"/>
        <rFont val="宋体"/>
        <charset val="134"/>
      </rPr>
      <t>苏忻</t>
    </r>
  </si>
  <si>
    <t>201051201306</t>
  </si>
  <si>
    <r>
      <rPr>
        <sz val="11"/>
        <rFont val="宋体"/>
        <charset val="134"/>
      </rPr>
      <t>马鑫</t>
    </r>
  </si>
  <si>
    <t>202051303501</t>
  </si>
  <si>
    <r>
      <rPr>
        <sz val="11"/>
        <rFont val="宋体"/>
        <charset val="134"/>
      </rPr>
      <t>马彪</t>
    </r>
  </si>
  <si>
    <t>202051303203</t>
  </si>
  <si>
    <r>
      <rPr>
        <sz val="11"/>
        <rFont val="宋体"/>
        <charset val="134"/>
      </rPr>
      <t>科学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</si>
</sst>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E47" sqref="E47"/>
    </sheetView>
  </sheetViews>
  <sheetFormatPr defaultColWidth="9" defaultRowHeight="13.5"/>
  <cols>
    <col min="1" max="1" width="5.125" style="2" customWidth="1"/>
    <col min="2" max="2" width="9.875" style="2" customWidth="1"/>
    <col min="3" max="4" width="6" style="2" customWidth="1"/>
    <col min="5" max="5" width="14.375" style="2" customWidth="1"/>
    <col min="6" max="6" width="10.875" style="2" customWidth="1"/>
    <col min="7" max="7" width="10" style="2" customWidth="1"/>
    <col min="8" max="8" width="9.75" style="2" customWidth="1"/>
    <col min="9" max="9" width="12.75" style="2" customWidth="1"/>
    <col min="10" max="10" width="10.625" style="2" customWidth="1"/>
    <col min="11" max="11" width="12.875" style="2" customWidth="1"/>
    <col min="12" max="12" width="8.25" style="2" customWidth="1"/>
    <col min="13" max="14" width="8.75" style="2" customWidth="1"/>
    <col min="15" max="16384" width="9" style="2"/>
  </cols>
  <sheetData>
    <row r="1" ht="48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8" t="s">
        <v>14</v>
      </c>
    </row>
    <row r="3" customFormat="1" ht="20" customHeight="1" spans="1:14">
      <c r="A3" s="5">
        <v>1</v>
      </c>
      <c r="B3" s="6" t="s">
        <v>15</v>
      </c>
      <c r="C3" s="6" t="s">
        <v>16</v>
      </c>
      <c r="D3" s="7" t="s">
        <v>17</v>
      </c>
      <c r="E3" s="5"/>
      <c r="F3" s="7" t="s">
        <v>18</v>
      </c>
      <c r="G3" s="7" t="s">
        <v>19</v>
      </c>
      <c r="H3" s="5"/>
      <c r="I3" s="5"/>
      <c r="J3" s="5"/>
      <c r="K3" s="5"/>
      <c r="L3" s="5"/>
      <c r="M3" s="9" t="s">
        <v>20</v>
      </c>
      <c r="N3" s="10" t="s">
        <v>21</v>
      </c>
    </row>
    <row r="4" customFormat="1" ht="20" customHeight="1" spans="1:14">
      <c r="A4" s="5">
        <v>2</v>
      </c>
      <c r="B4" s="6" t="s">
        <v>22</v>
      </c>
      <c r="C4" s="6" t="s">
        <v>16</v>
      </c>
      <c r="D4" s="7" t="s">
        <v>17</v>
      </c>
      <c r="E4" s="5"/>
      <c r="F4" s="7" t="s">
        <v>18</v>
      </c>
      <c r="G4" s="7" t="s">
        <v>19</v>
      </c>
      <c r="H4" s="5"/>
      <c r="I4" s="5"/>
      <c r="J4" s="5"/>
      <c r="K4" s="5"/>
      <c r="L4" s="5"/>
      <c r="M4" s="9" t="s">
        <v>20</v>
      </c>
      <c r="N4" s="10" t="s">
        <v>21</v>
      </c>
    </row>
    <row r="5" s="1" customFormat="1" ht="20" customHeight="1" spans="1:14">
      <c r="A5" s="5">
        <v>3</v>
      </c>
      <c r="B5" s="7" t="s">
        <v>23</v>
      </c>
      <c r="C5" s="7" t="s">
        <v>24</v>
      </c>
      <c r="D5" s="7" t="s">
        <v>17</v>
      </c>
      <c r="E5" s="7" t="s">
        <v>25</v>
      </c>
      <c r="F5" s="7" t="s">
        <v>18</v>
      </c>
      <c r="G5" s="7" t="s">
        <v>26</v>
      </c>
      <c r="H5" s="7">
        <v>146.6</v>
      </c>
      <c r="I5" s="11">
        <f>H5/2*0.7</f>
        <v>51.31</v>
      </c>
      <c r="J5" s="11">
        <v>94.04</v>
      </c>
      <c r="K5" s="11">
        <f>J5*0.3</f>
        <v>28.212</v>
      </c>
      <c r="L5" s="11">
        <f>I5+K5</f>
        <v>79.522</v>
      </c>
      <c r="M5" s="9" t="s">
        <v>20</v>
      </c>
      <c r="N5" s="12"/>
    </row>
    <row r="6" s="1" customFormat="1" ht="20" customHeight="1" spans="1:14">
      <c r="A6" s="5">
        <v>4</v>
      </c>
      <c r="B6" s="7" t="s">
        <v>27</v>
      </c>
      <c r="C6" s="7" t="s">
        <v>24</v>
      </c>
      <c r="D6" s="7" t="s">
        <v>17</v>
      </c>
      <c r="E6" s="7" t="s">
        <v>28</v>
      </c>
      <c r="F6" s="7" t="s">
        <v>18</v>
      </c>
      <c r="G6" s="7" t="s">
        <v>26</v>
      </c>
      <c r="H6" s="7">
        <v>144.7</v>
      </c>
      <c r="I6" s="11">
        <f>H6/2*0.7</f>
        <v>50.645</v>
      </c>
      <c r="J6" s="11">
        <v>93.28</v>
      </c>
      <c r="K6" s="11">
        <f>J6*0.3</f>
        <v>27.984</v>
      </c>
      <c r="L6" s="11">
        <f>I6+K6</f>
        <v>78.629</v>
      </c>
      <c r="M6" s="9" t="s">
        <v>20</v>
      </c>
      <c r="N6" s="12"/>
    </row>
    <row r="7" s="1" customFormat="1" ht="20" customHeight="1" spans="1:14">
      <c r="A7" s="5">
        <v>5</v>
      </c>
      <c r="B7" s="7" t="s">
        <v>29</v>
      </c>
      <c r="C7" s="7" t="s">
        <v>24</v>
      </c>
      <c r="D7" s="7" t="s">
        <v>17</v>
      </c>
      <c r="E7" s="7" t="s">
        <v>30</v>
      </c>
      <c r="F7" s="7" t="s">
        <v>18</v>
      </c>
      <c r="G7" s="7" t="s">
        <v>26</v>
      </c>
      <c r="H7" s="7">
        <v>140.2</v>
      </c>
      <c r="I7" s="11">
        <f>H7/2*0.7</f>
        <v>49.07</v>
      </c>
      <c r="J7" s="11">
        <v>93.56</v>
      </c>
      <c r="K7" s="11">
        <f>J7*0.3</f>
        <v>28.068</v>
      </c>
      <c r="L7" s="11">
        <f>I7+K7</f>
        <v>77.138</v>
      </c>
      <c r="M7" s="9" t="s">
        <v>20</v>
      </c>
      <c r="N7" s="12"/>
    </row>
    <row r="8" s="1" customFormat="1" ht="20" customHeight="1" spans="1:14">
      <c r="A8" s="5">
        <v>6</v>
      </c>
      <c r="B8" s="7" t="s">
        <v>31</v>
      </c>
      <c r="C8" s="7" t="s">
        <v>32</v>
      </c>
      <c r="D8" s="7" t="s">
        <v>17</v>
      </c>
      <c r="E8" s="7" t="s">
        <v>33</v>
      </c>
      <c r="F8" s="7" t="s">
        <v>18</v>
      </c>
      <c r="G8" s="7" t="s">
        <v>34</v>
      </c>
      <c r="H8" s="7">
        <v>140.5</v>
      </c>
      <c r="I8" s="11">
        <f>H8/2*0.7</f>
        <v>49.175</v>
      </c>
      <c r="J8" s="11">
        <v>91.88</v>
      </c>
      <c r="K8" s="11">
        <f>J8*0.3</f>
        <v>27.564</v>
      </c>
      <c r="L8" s="11">
        <f>I8+K8</f>
        <v>76.739</v>
      </c>
      <c r="M8" s="9" t="s">
        <v>20</v>
      </c>
      <c r="N8" s="12"/>
    </row>
    <row r="9" s="1" customFormat="1" ht="20" customHeight="1" spans="1:14">
      <c r="A9" s="5">
        <v>7</v>
      </c>
      <c r="B9" s="7" t="s">
        <v>35</v>
      </c>
      <c r="C9" s="7" t="s">
        <v>24</v>
      </c>
      <c r="D9" s="7" t="s">
        <v>17</v>
      </c>
      <c r="E9" s="7" t="s">
        <v>36</v>
      </c>
      <c r="F9" s="7" t="s">
        <v>18</v>
      </c>
      <c r="G9" s="7" t="s">
        <v>34</v>
      </c>
      <c r="H9" s="7">
        <v>130.5</v>
      </c>
      <c r="I9" s="11">
        <f>H9/2*0.7</f>
        <v>45.675</v>
      </c>
      <c r="J9" s="11">
        <v>94.22</v>
      </c>
      <c r="K9" s="11">
        <f>J9*0.3</f>
        <v>28.266</v>
      </c>
      <c r="L9" s="11">
        <f>I9+K9</f>
        <v>73.941</v>
      </c>
      <c r="M9" s="9" t="s">
        <v>20</v>
      </c>
      <c r="N9" s="12"/>
    </row>
    <row r="10" s="1" customFormat="1" ht="20" customHeight="1" spans="1:14">
      <c r="A10" s="5">
        <v>8</v>
      </c>
      <c r="B10" s="7" t="s">
        <v>37</v>
      </c>
      <c r="C10" s="7" t="s">
        <v>24</v>
      </c>
      <c r="D10" s="7" t="s">
        <v>17</v>
      </c>
      <c r="E10" s="7" t="s">
        <v>38</v>
      </c>
      <c r="F10" s="7" t="s">
        <v>18</v>
      </c>
      <c r="G10" s="7" t="s">
        <v>39</v>
      </c>
      <c r="H10" s="7">
        <v>121.9</v>
      </c>
      <c r="I10" s="11">
        <f>H10/2*0.7</f>
        <v>42.665</v>
      </c>
      <c r="J10" s="11">
        <v>93.88</v>
      </c>
      <c r="K10" s="11">
        <f>J10*0.3</f>
        <v>28.164</v>
      </c>
      <c r="L10" s="11">
        <f>I10+K10</f>
        <v>70.829</v>
      </c>
      <c r="M10" s="9" t="s">
        <v>20</v>
      </c>
      <c r="N10" s="12"/>
    </row>
    <row r="11" s="1" customFormat="1" ht="20" customHeight="1" spans="1:14">
      <c r="A11" s="5">
        <v>9</v>
      </c>
      <c r="B11" s="7" t="s">
        <v>40</v>
      </c>
      <c r="C11" s="7" t="s">
        <v>32</v>
      </c>
      <c r="D11" s="7" t="s">
        <v>17</v>
      </c>
      <c r="E11" s="7" t="s">
        <v>41</v>
      </c>
      <c r="F11" s="7" t="s">
        <v>18</v>
      </c>
      <c r="G11" s="7" t="s">
        <v>19</v>
      </c>
      <c r="H11" s="7">
        <v>140.7</v>
      </c>
      <c r="I11" s="11">
        <f>H11/2*0.7</f>
        <v>49.245</v>
      </c>
      <c r="J11" s="11">
        <v>92.4</v>
      </c>
      <c r="K11" s="11">
        <f>J11*0.3</f>
        <v>27.72</v>
      </c>
      <c r="L11" s="11">
        <f>I11+K11</f>
        <v>76.965</v>
      </c>
      <c r="M11" s="9" t="s">
        <v>20</v>
      </c>
      <c r="N11" s="12"/>
    </row>
    <row r="12" s="1" customFormat="1" ht="20" customHeight="1" spans="1:14">
      <c r="A12" s="5">
        <v>10</v>
      </c>
      <c r="B12" s="7" t="s">
        <v>42</v>
      </c>
      <c r="C12" s="7" t="s">
        <v>32</v>
      </c>
      <c r="D12" s="7" t="s">
        <v>17</v>
      </c>
      <c r="E12" s="7" t="s">
        <v>43</v>
      </c>
      <c r="F12" s="7" t="s">
        <v>18</v>
      </c>
      <c r="G12" s="7" t="s">
        <v>44</v>
      </c>
      <c r="H12" s="7">
        <v>154</v>
      </c>
      <c r="I12" s="11">
        <f>H12/2*0.7</f>
        <v>53.9</v>
      </c>
      <c r="J12" s="11">
        <v>93.64</v>
      </c>
      <c r="K12" s="11">
        <f>J12*0.3</f>
        <v>28.092</v>
      </c>
      <c r="L12" s="11">
        <f>I12+K12</f>
        <v>81.992</v>
      </c>
      <c r="M12" s="9" t="s">
        <v>20</v>
      </c>
      <c r="N12" s="12"/>
    </row>
    <row r="13" s="1" customFormat="1" ht="20" customHeight="1" spans="1:14">
      <c r="A13" s="5">
        <v>11</v>
      </c>
      <c r="B13" s="7" t="s">
        <v>45</v>
      </c>
      <c r="C13" s="7" t="s">
        <v>32</v>
      </c>
      <c r="D13" s="7" t="s">
        <v>17</v>
      </c>
      <c r="E13" s="7" t="s">
        <v>46</v>
      </c>
      <c r="F13" s="7" t="s">
        <v>18</v>
      </c>
      <c r="G13" s="7" t="s">
        <v>44</v>
      </c>
      <c r="H13" s="7">
        <v>150.8</v>
      </c>
      <c r="I13" s="11">
        <f>H13/2*0.7</f>
        <v>52.78</v>
      </c>
      <c r="J13" s="11">
        <v>92.56</v>
      </c>
      <c r="K13" s="11">
        <f>J13*0.3</f>
        <v>27.768</v>
      </c>
      <c r="L13" s="11">
        <f>I13+K13</f>
        <v>80.548</v>
      </c>
      <c r="M13" s="9" t="s">
        <v>20</v>
      </c>
      <c r="N13" s="12"/>
    </row>
    <row r="14" s="1" customFormat="1" ht="20" customHeight="1" spans="1:14">
      <c r="A14" s="5">
        <v>12</v>
      </c>
      <c r="B14" s="7" t="s">
        <v>47</v>
      </c>
      <c r="C14" s="7" t="s">
        <v>32</v>
      </c>
      <c r="D14" s="7" t="s">
        <v>17</v>
      </c>
      <c r="E14" s="7" t="s">
        <v>48</v>
      </c>
      <c r="F14" s="7" t="s">
        <v>18</v>
      </c>
      <c r="G14" s="7" t="s">
        <v>49</v>
      </c>
      <c r="H14" s="7">
        <v>141.5</v>
      </c>
      <c r="I14" s="11">
        <f>H14/2*0.7</f>
        <v>49.525</v>
      </c>
      <c r="J14" s="11">
        <v>93.28</v>
      </c>
      <c r="K14" s="11">
        <f>J14*0.3</f>
        <v>27.984</v>
      </c>
      <c r="L14" s="11">
        <f>I14+K14</f>
        <v>77.509</v>
      </c>
      <c r="M14" s="9" t="s">
        <v>20</v>
      </c>
      <c r="N14" s="12"/>
    </row>
    <row r="15" s="1" customFormat="1" ht="20" customHeight="1" spans="1:14">
      <c r="A15" s="5">
        <v>13</v>
      </c>
      <c r="B15" s="7" t="s">
        <v>50</v>
      </c>
      <c r="C15" s="7" t="s">
        <v>32</v>
      </c>
      <c r="D15" s="7" t="s">
        <v>17</v>
      </c>
      <c r="E15" s="7" t="s">
        <v>51</v>
      </c>
      <c r="F15" s="7" t="s">
        <v>18</v>
      </c>
      <c r="G15" s="7" t="s">
        <v>52</v>
      </c>
      <c r="H15" s="7">
        <v>114.5</v>
      </c>
      <c r="I15" s="11">
        <f>H15/2*0.7</f>
        <v>40.075</v>
      </c>
      <c r="J15" s="11">
        <v>93.26</v>
      </c>
      <c r="K15" s="11">
        <f>J15*0.3</f>
        <v>27.978</v>
      </c>
      <c r="L15" s="11">
        <f>I15+K15</f>
        <v>68.053</v>
      </c>
      <c r="M15" s="9" t="s">
        <v>20</v>
      </c>
      <c r="N15" s="12"/>
    </row>
    <row r="16" s="1" customFormat="1" ht="20" customHeight="1" spans="1:14">
      <c r="A16" s="5">
        <v>14</v>
      </c>
      <c r="B16" s="7" t="s">
        <v>53</v>
      </c>
      <c r="C16" s="7" t="s">
        <v>32</v>
      </c>
      <c r="D16" s="7" t="s">
        <v>17</v>
      </c>
      <c r="E16" s="7" t="s">
        <v>54</v>
      </c>
      <c r="F16" s="7" t="s">
        <v>18</v>
      </c>
      <c r="G16" s="7" t="s">
        <v>55</v>
      </c>
      <c r="H16" s="7">
        <v>138.2</v>
      </c>
      <c r="I16" s="11">
        <f>H16/2*0.7</f>
        <v>48.37</v>
      </c>
      <c r="J16" s="11">
        <v>93.26</v>
      </c>
      <c r="K16" s="11">
        <f>J16*0.3</f>
        <v>27.978</v>
      </c>
      <c r="L16" s="11">
        <f>I16+K16</f>
        <v>76.348</v>
      </c>
      <c r="M16" s="9" t="s">
        <v>20</v>
      </c>
      <c r="N16" s="12"/>
    </row>
    <row r="17" s="1" customFormat="1" ht="20" customHeight="1" spans="1:14">
      <c r="A17" s="5">
        <v>15</v>
      </c>
      <c r="B17" s="7" t="s">
        <v>56</v>
      </c>
      <c r="C17" s="7" t="s">
        <v>24</v>
      </c>
      <c r="D17" s="7" t="s">
        <v>17</v>
      </c>
      <c r="E17" s="7" t="s">
        <v>57</v>
      </c>
      <c r="F17" s="7" t="s">
        <v>18</v>
      </c>
      <c r="G17" s="7" t="s">
        <v>55</v>
      </c>
      <c r="H17" s="7">
        <v>134.5</v>
      </c>
      <c r="I17" s="11">
        <f>H17/2*0.7</f>
        <v>47.075</v>
      </c>
      <c r="J17" s="11">
        <v>94.36</v>
      </c>
      <c r="K17" s="11">
        <f>J17*0.3</f>
        <v>28.308</v>
      </c>
      <c r="L17" s="11">
        <f>I17+K17</f>
        <v>75.383</v>
      </c>
      <c r="M17" s="9" t="s">
        <v>20</v>
      </c>
      <c r="N17" s="12"/>
    </row>
    <row r="18" s="1" customFormat="1" ht="20" customHeight="1" spans="1:14">
      <c r="A18" s="5">
        <v>16</v>
      </c>
      <c r="B18" s="7" t="s">
        <v>58</v>
      </c>
      <c r="C18" s="7" t="s">
        <v>24</v>
      </c>
      <c r="D18" s="7" t="s">
        <v>59</v>
      </c>
      <c r="E18" s="7" t="s">
        <v>60</v>
      </c>
      <c r="F18" s="7" t="s">
        <v>61</v>
      </c>
      <c r="G18" s="7" t="s">
        <v>26</v>
      </c>
      <c r="H18" s="7">
        <v>145.3</v>
      </c>
      <c r="I18" s="11">
        <f>H18/2*0.7</f>
        <v>50.855</v>
      </c>
      <c r="J18" s="11">
        <v>94.1</v>
      </c>
      <c r="K18" s="11">
        <f>J18*0.3</f>
        <v>28.23</v>
      </c>
      <c r="L18" s="11">
        <f>I18+K18</f>
        <v>79.085</v>
      </c>
      <c r="M18" s="9" t="s">
        <v>20</v>
      </c>
      <c r="N18" s="12"/>
    </row>
    <row r="19" s="1" customFormat="1" ht="20" customHeight="1" spans="1:14">
      <c r="A19" s="5">
        <v>17</v>
      </c>
      <c r="B19" s="7" t="s">
        <v>62</v>
      </c>
      <c r="C19" s="7" t="s">
        <v>24</v>
      </c>
      <c r="D19" s="7" t="s">
        <v>17</v>
      </c>
      <c r="E19" s="7" t="s">
        <v>63</v>
      </c>
      <c r="F19" s="7" t="s">
        <v>61</v>
      </c>
      <c r="G19" s="7" t="s">
        <v>26</v>
      </c>
      <c r="H19" s="7">
        <v>145</v>
      </c>
      <c r="I19" s="11">
        <f>H19/2*0.7</f>
        <v>50.75</v>
      </c>
      <c r="J19" s="11">
        <v>93.46</v>
      </c>
      <c r="K19" s="11">
        <f>J19*0.3</f>
        <v>28.038</v>
      </c>
      <c r="L19" s="11">
        <f>I19+K19</f>
        <v>78.788</v>
      </c>
      <c r="M19" s="9" t="s">
        <v>20</v>
      </c>
      <c r="N19" s="12"/>
    </row>
    <row r="20" s="1" customFormat="1" ht="20" customHeight="1" spans="1:14">
      <c r="A20" s="5">
        <v>18</v>
      </c>
      <c r="B20" s="7" t="s">
        <v>64</v>
      </c>
      <c r="C20" s="7" t="s">
        <v>24</v>
      </c>
      <c r="D20" s="7" t="s">
        <v>17</v>
      </c>
      <c r="E20" s="7" t="s">
        <v>65</v>
      </c>
      <c r="F20" s="7" t="s">
        <v>61</v>
      </c>
      <c r="G20" s="7" t="s">
        <v>26</v>
      </c>
      <c r="H20" s="7">
        <v>144.1</v>
      </c>
      <c r="I20" s="11">
        <f>H20/2*0.7</f>
        <v>50.435</v>
      </c>
      <c r="J20" s="11">
        <v>93.78</v>
      </c>
      <c r="K20" s="11">
        <f>J20*0.3</f>
        <v>28.134</v>
      </c>
      <c r="L20" s="11">
        <f>I20+K20</f>
        <v>78.569</v>
      </c>
      <c r="M20" s="9" t="s">
        <v>20</v>
      </c>
      <c r="N20" s="12"/>
    </row>
    <row r="21" s="1" customFormat="1" ht="20" customHeight="1" spans="1:14">
      <c r="A21" s="5">
        <v>19</v>
      </c>
      <c r="B21" s="7" t="s">
        <v>66</v>
      </c>
      <c r="C21" s="7" t="s">
        <v>32</v>
      </c>
      <c r="D21" s="7" t="s">
        <v>17</v>
      </c>
      <c r="E21" s="7" t="s">
        <v>67</v>
      </c>
      <c r="F21" s="7" t="s">
        <v>61</v>
      </c>
      <c r="G21" s="7" t="s">
        <v>26</v>
      </c>
      <c r="H21" s="7">
        <v>142.3</v>
      </c>
      <c r="I21" s="11">
        <f>H21/2*0.7</f>
        <v>49.805</v>
      </c>
      <c r="J21" s="11">
        <v>94.44</v>
      </c>
      <c r="K21" s="11">
        <f>J21*0.3</f>
        <v>28.332</v>
      </c>
      <c r="L21" s="11">
        <f>I21+K21</f>
        <v>78.137</v>
      </c>
      <c r="M21" s="9" t="s">
        <v>20</v>
      </c>
      <c r="N21" s="12"/>
    </row>
    <row r="22" s="1" customFormat="1" ht="20" customHeight="1" spans="1:14">
      <c r="A22" s="5">
        <v>20</v>
      </c>
      <c r="B22" s="7" t="s">
        <v>68</v>
      </c>
      <c r="C22" s="7" t="s">
        <v>32</v>
      </c>
      <c r="D22" s="7" t="s">
        <v>17</v>
      </c>
      <c r="E22" s="7" t="s">
        <v>69</v>
      </c>
      <c r="F22" s="7" t="s">
        <v>61</v>
      </c>
      <c r="G22" s="7" t="s">
        <v>34</v>
      </c>
      <c r="H22" s="7">
        <v>149.6</v>
      </c>
      <c r="I22" s="11">
        <f>H22/2*0.7</f>
        <v>52.36</v>
      </c>
      <c r="J22" s="11">
        <v>92.28</v>
      </c>
      <c r="K22" s="11">
        <f>J22*0.3</f>
        <v>27.684</v>
      </c>
      <c r="L22" s="11">
        <f>I22+K22</f>
        <v>80.044</v>
      </c>
      <c r="M22" s="9" t="s">
        <v>20</v>
      </c>
      <c r="N22" s="12"/>
    </row>
    <row r="23" s="1" customFormat="1" ht="20" customHeight="1" spans="1:14">
      <c r="A23" s="5">
        <v>21</v>
      </c>
      <c r="B23" s="7" t="s">
        <v>70</v>
      </c>
      <c r="C23" s="7" t="s">
        <v>32</v>
      </c>
      <c r="D23" s="7" t="s">
        <v>17</v>
      </c>
      <c r="E23" s="7" t="s">
        <v>71</v>
      </c>
      <c r="F23" s="7" t="s">
        <v>61</v>
      </c>
      <c r="G23" s="7" t="s">
        <v>34</v>
      </c>
      <c r="H23" s="7">
        <v>144.1</v>
      </c>
      <c r="I23" s="11">
        <f>H23/2*0.7</f>
        <v>50.435</v>
      </c>
      <c r="J23" s="11">
        <v>92.78</v>
      </c>
      <c r="K23" s="11">
        <f>J23*0.3</f>
        <v>27.834</v>
      </c>
      <c r="L23" s="11">
        <f>I23+K23</f>
        <v>78.269</v>
      </c>
      <c r="M23" s="9" t="s">
        <v>20</v>
      </c>
      <c r="N23" s="12"/>
    </row>
    <row r="24" s="1" customFormat="1" ht="20" customHeight="1" spans="1:14">
      <c r="A24" s="5">
        <v>22</v>
      </c>
      <c r="B24" s="7" t="s">
        <v>72</v>
      </c>
      <c r="C24" s="7" t="s">
        <v>32</v>
      </c>
      <c r="D24" s="7" t="s">
        <v>17</v>
      </c>
      <c r="E24" s="7" t="s">
        <v>73</v>
      </c>
      <c r="F24" s="7" t="s">
        <v>61</v>
      </c>
      <c r="G24" s="7" t="s">
        <v>34</v>
      </c>
      <c r="H24" s="7">
        <v>141.7</v>
      </c>
      <c r="I24" s="11">
        <f>H24/2*0.7</f>
        <v>49.595</v>
      </c>
      <c r="J24" s="11">
        <v>93.78</v>
      </c>
      <c r="K24" s="11">
        <f>J24*0.3</f>
        <v>28.134</v>
      </c>
      <c r="L24" s="11">
        <f>I24+K24</f>
        <v>77.729</v>
      </c>
      <c r="M24" s="9" t="s">
        <v>20</v>
      </c>
      <c r="N24" s="12"/>
    </row>
    <row r="25" s="1" customFormat="1" ht="20" customHeight="1" spans="1:14">
      <c r="A25" s="5">
        <v>23</v>
      </c>
      <c r="B25" s="7" t="s">
        <v>74</v>
      </c>
      <c r="C25" s="7" t="s">
        <v>32</v>
      </c>
      <c r="D25" s="7" t="s">
        <v>17</v>
      </c>
      <c r="E25" s="7" t="s">
        <v>75</v>
      </c>
      <c r="F25" s="7" t="s">
        <v>61</v>
      </c>
      <c r="G25" s="7" t="s">
        <v>34</v>
      </c>
      <c r="H25" s="7">
        <v>137.6</v>
      </c>
      <c r="I25" s="11">
        <f>H25/2*0.7</f>
        <v>48.16</v>
      </c>
      <c r="J25" s="11">
        <v>94.54</v>
      </c>
      <c r="K25" s="11">
        <f>J25*0.3</f>
        <v>28.362</v>
      </c>
      <c r="L25" s="11">
        <f>I25+K25</f>
        <v>76.522</v>
      </c>
      <c r="M25" s="9" t="s">
        <v>20</v>
      </c>
      <c r="N25" s="12"/>
    </row>
    <row r="26" s="1" customFormat="1" ht="20" customHeight="1" spans="1:14">
      <c r="A26" s="5">
        <v>24</v>
      </c>
      <c r="B26" s="7" t="s">
        <v>76</v>
      </c>
      <c r="C26" s="7" t="s">
        <v>24</v>
      </c>
      <c r="D26" s="7" t="s">
        <v>17</v>
      </c>
      <c r="E26" s="7" t="s">
        <v>77</v>
      </c>
      <c r="F26" s="7" t="s">
        <v>61</v>
      </c>
      <c r="G26" s="7" t="s">
        <v>34</v>
      </c>
      <c r="H26" s="7">
        <v>136.8</v>
      </c>
      <c r="I26" s="11">
        <f>H26/2*0.7</f>
        <v>47.88</v>
      </c>
      <c r="J26" s="11">
        <v>93.38</v>
      </c>
      <c r="K26" s="11">
        <f>J26*0.3</f>
        <v>28.014</v>
      </c>
      <c r="L26" s="11">
        <f>I26+K26</f>
        <v>75.894</v>
      </c>
      <c r="M26" s="9" t="s">
        <v>20</v>
      </c>
      <c r="N26" s="12"/>
    </row>
    <row r="27" s="1" customFormat="1" ht="20" customHeight="1" spans="1:14">
      <c r="A27" s="5">
        <v>25</v>
      </c>
      <c r="B27" s="7" t="s">
        <v>78</v>
      </c>
      <c r="C27" s="7" t="s">
        <v>32</v>
      </c>
      <c r="D27" s="7" t="s">
        <v>17</v>
      </c>
      <c r="E27" s="7" t="s">
        <v>79</v>
      </c>
      <c r="F27" s="7" t="s">
        <v>61</v>
      </c>
      <c r="G27" s="7" t="s">
        <v>34</v>
      </c>
      <c r="H27" s="7">
        <v>136.4</v>
      </c>
      <c r="I27" s="11">
        <f>H27/2*0.7</f>
        <v>47.74</v>
      </c>
      <c r="J27" s="11">
        <v>94.72</v>
      </c>
      <c r="K27" s="11">
        <f>J27*0.3</f>
        <v>28.416</v>
      </c>
      <c r="L27" s="11">
        <f>I27+K27</f>
        <v>76.156</v>
      </c>
      <c r="M27" s="9" t="s">
        <v>20</v>
      </c>
      <c r="N27" s="12"/>
    </row>
    <row r="28" s="1" customFormat="1" ht="20" customHeight="1" spans="1:14">
      <c r="A28" s="5">
        <v>26</v>
      </c>
      <c r="B28" s="7" t="s">
        <v>80</v>
      </c>
      <c r="C28" s="7" t="s">
        <v>24</v>
      </c>
      <c r="D28" s="7" t="s">
        <v>17</v>
      </c>
      <c r="E28" s="7" t="s">
        <v>81</v>
      </c>
      <c r="F28" s="7" t="s">
        <v>61</v>
      </c>
      <c r="G28" s="7" t="s">
        <v>39</v>
      </c>
      <c r="H28" s="7">
        <v>150</v>
      </c>
      <c r="I28" s="11">
        <f>H28/2*0.7</f>
        <v>52.5</v>
      </c>
      <c r="J28" s="11">
        <v>94.3</v>
      </c>
      <c r="K28" s="11">
        <f>J28*0.3</f>
        <v>28.29</v>
      </c>
      <c r="L28" s="11">
        <f>I28+K28</f>
        <v>80.79</v>
      </c>
      <c r="M28" s="9" t="s">
        <v>20</v>
      </c>
      <c r="N28" s="12"/>
    </row>
    <row r="29" s="1" customFormat="1" ht="20" customHeight="1" spans="1:14">
      <c r="A29" s="5">
        <v>27</v>
      </c>
      <c r="B29" s="7" t="s">
        <v>82</v>
      </c>
      <c r="C29" s="7" t="s">
        <v>24</v>
      </c>
      <c r="D29" s="7" t="s">
        <v>17</v>
      </c>
      <c r="E29" s="7" t="s">
        <v>83</v>
      </c>
      <c r="F29" s="7" t="s">
        <v>61</v>
      </c>
      <c r="G29" s="7" t="s">
        <v>39</v>
      </c>
      <c r="H29" s="7">
        <v>139.6</v>
      </c>
      <c r="I29" s="11">
        <f>H29/2*0.7</f>
        <v>48.86</v>
      </c>
      <c r="J29" s="11">
        <v>94.38</v>
      </c>
      <c r="K29" s="11">
        <f>J29*0.3</f>
        <v>28.314</v>
      </c>
      <c r="L29" s="11">
        <f>I29+K29</f>
        <v>77.174</v>
      </c>
      <c r="M29" s="9" t="s">
        <v>20</v>
      </c>
      <c r="N29" s="12"/>
    </row>
    <row r="30" s="1" customFormat="1" ht="20" customHeight="1" spans="1:14">
      <c r="A30" s="5">
        <v>28</v>
      </c>
      <c r="B30" s="7" t="s">
        <v>84</v>
      </c>
      <c r="C30" s="7" t="s">
        <v>32</v>
      </c>
      <c r="D30" s="7" t="s">
        <v>17</v>
      </c>
      <c r="E30" s="7" t="s">
        <v>85</v>
      </c>
      <c r="F30" s="7" t="s">
        <v>61</v>
      </c>
      <c r="G30" s="7" t="s">
        <v>39</v>
      </c>
      <c r="H30" s="7">
        <v>135.7</v>
      </c>
      <c r="I30" s="11">
        <f>H30/2*0.7</f>
        <v>47.495</v>
      </c>
      <c r="J30" s="11">
        <v>92.74</v>
      </c>
      <c r="K30" s="11">
        <f>J30*0.3</f>
        <v>27.822</v>
      </c>
      <c r="L30" s="11">
        <f>I30+K30</f>
        <v>75.317</v>
      </c>
      <c r="M30" s="9" t="s">
        <v>20</v>
      </c>
      <c r="N30" s="12"/>
    </row>
    <row r="31" s="1" customFormat="1" ht="20" customHeight="1" spans="1:14">
      <c r="A31" s="5">
        <v>29</v>
      </c>
      <c r="B31" s="7" t="s">
        <v>86</v>
      </c>
      <c r="C31" s="7" t="s">
        <v>24</v>
      </c>
      <c r="D31" s="7" t="s">
        <v>59</v>
      </c>
      <c r="E31" s="7" t="s">
        <v>87</v>
      </c>
      <c r="F31" s="7" t="s">
        <v>61</v>
      </c>
      <c r="G31" s="7" t="s">
        <v>39</v>
      </c>
      <c r="H31" s="7">
        <v>134.5</v>
      </c>
      <c r="I31" s="11">
        <f>H31/2*0.7</f>
        <v>47.075</v>
      </c>
      <c r="J31" s="11">
        <v>93.4</v>
      </c>
      <c r="K31" s="11">
        <f>J31*0.3</f>
        <v>28.02</v>
      </c>
      <c r="L31" s="11">
        <f>I31+K31</f>
        <v>75.095</v>
      </c>
      <c r="M31" s="9" t="s">
        <v>20</v>
      </c>
      <c r="N31" s="12"/>
    </row>
    <row r="32" s="1" customFormat="1" ht="20" customHeight="1" spans="1:14">
      <c r="A32" s="5">
        <v>30</v>
      </c>
      <c r="B32" s="7" t="s">
        <v>88</v>
      </c>
      <c r="C32" s="7" t="s">
        <v>24</v>
      </c>
      <c r="D32" s="7" t="s">
        <v>59</v>
      </c>
      <c r="E32" s="7" t="s">
        <v>89</v>
      </c>
      <c r="F32" s="7" t="s">
        <v>61</v>
      </c>
      <c r="G32" s="7" t="s">
        <v>55</v>
      </c>
      <c r="H32" s="7">
        <v>139.7</v>
      </c>
      <c r="I32" s="11">
        <f>H32/2*0.7</f>
        <v>48.895</v>
      </c>
      <c r="J32" s="11">
        <v>93.1</v>
      </c>
      <c r="K32" s="11">
        <f>J32*0.3</f>
        <v>27.93</v>
      </c>
      <c r="L32" s="11">
        <f>I32+K32</f>
        <v>76.825</v>
      </c>
      <c r="M32" s="9" t="s">
        <v>20</v>
      </c>
      <c r="N32" s="12"/>
    </row>
    <row r="33" s="1" customFormat="1" ht="20" customHeight="1" spans="1:14">
      <c r="A33" s="5">
        <v>31</v>
      </c>
      <c r="B33" s="7" t="s">
        <v>90</v>
      </c>
      <c r="C33" s="7" t="s">
        <v>24</v>
      </c>
      <c r="D33" s="7" t="s">
        <v>17</v>
      </c>
      <c r="E33" s="7" t="s">
        <v>91</v>
      </c>
      <c r="F33" s="7" t="s">
        <v>61</v>
      </c>
      <c r="G33" s="7" t="s">
        <v>92</v>
      </c>
      <c r="H33" s="7">
        <v>149.3</v>
      </c>
      <c r="I33" s="11">
        <f>H33/2*0.7</f>
        <v>52.255</v>
      </c>
      <c r="J33" s="11">
        <v>93.14</v>
      </c>
      <c r="K33" s="11">
        <f>J33*0.3</f>
        <v>27.942</v>
      </c>
      <c r="L33" s="11">
        <f>I33+K33</f>
        <v>80.197</v>
      </c>
      <c r="M33" s="9" t="s">
        <v>20</v>
      </c>
      <c r="N33" s="12"/>
    </row>
    <row r="34" s="1" customFormat="1" ht="20" customHeight="1" spans="1:14">
      <c r="A34" s="5">
        <v>32</v>
      </c>
      <c r="B34" s="7" t="s">
        <v>93</v>
      </c>
      <c r="C34" s="7" t="s">
        <v>24</v>
      </c>
      <c r="D34" s="7" t="s">
        <v>17</v>
      </c>
      <c r="E34" s="7" t="s">
        <v>94</v>
      </c>
      <c r="F34" s="7" t="s">
        <v>61</v>
      </c>
      <c r="G34" s="7" t="s">
        <v>95</v>
      </c>
      <c r="H34" s="7">
        <v>146.3</v>
      </c>
      <c r="I34" s="11">
        <f>H34/2*0.7</f>
        <v>51.205</v>
      </c>
      <c r="J34" s="11">
        <v>93.94</v>
      </c>
      <c r="K34" s="11">
        <f>J34*0.3</f>
        <v>28.182</v>
      </c>
      <c r="L34" s="11">
        <f>I34+K34</f>
        <v>79.387</v>
      </c>
      <c r="M34" s="9" t="s">
        <v>20</v>
      </c>
      <c r="N34" s="12"/>
    </row>
    <row r="35" s="1" customFormat="1" ht="20" customHeight="1" spans="1:14">
      <c r="A35" s="5">
        <v>33</v>
      </c>
      <c r="B35" s="7" t="s">
        <v>96</v>
      </c>
      <c r="C35" s="7" t="s">
        <v>32</v>
      </c>
      <c r="D35" s="7" t="s">
        <v>59</v>
      </c>
      <c r="E35" s="7" t="s">
        <v>97</v>
      </c>
      <c r="F35" s="7" t="s">
        <v>61</v>
      </c>
      <c r="G35" s="7" t="s">
        <v>98</v>
      </c>
      <c r="H35" s="7">
        <v>132.1</v>
      </c>
      <c r="I35" s="11">
        <f>H35/2*0.7</f>
        <v>46.235</v>
      </c>
      <c r="J35" s="11">
        <v>94.44</v>
      </c>
      <c r="K35" s="11">
        <f>J35*0.3</f>
        <v>28.332</v>
      </c>
      <c r="L35" s="11">
        <f>I35+K35</f>
        <v>74.567</v>
      </c>
      <c r="M35" s="9" t="s">
        <v>20</v>
      </c>
      <c r="N35" s="12"/>
    </row>
    <row r="36" s="1" customFormat="1" ht="20" customHeight="1" spans="1:14">
      <c r="A36" s="5">
        <v>34</v>
      </c>
      <c r="B36" s="7" t="s">
        <v>99</v>
      </c>
      <c r="C36" s="7" t="s">
        <v>24</v>
      </c>
      <c r="D36" s="7" t="s">
        <v>17</v>
      </c>
      <c r="E36" s="7" t="s">
        <v>100</v>
      </c>
      <c r="F36" s="7" t="s">
        <v>61</v>
      </c>
      <c r="G36" s="7" t="s">
        <v>101</v>
      </c>
      <c r="H36" s="7">
        <v>140.2</v>
      </c>
      <c r="I36" s="11">
        <f>H36/2*0.7</f>
        <v>49.07</v>
      </c>
      <c r="J36" s="11">
        <v>92.04</v>
      </c>
      <c r="K36" s="11">
        <f>J36*0.3</f>
        <v>27.612</v>
      </c>
      <c r="L36" s="11">
        <f>I36+K36</f>
        <v>76.682</v>
      </c>
      <c r="M36" s="9" t="s">
        <v>20</v>
      </c>
      <c r="N36" s="12"/>
    </row>
    <row r="37" s="1" customFormat="1" ht="20" customHeight="1" spans="1:14">
      <c r="A37" s="5">
        <v>35</v>
      </c>
      <c r="B37" s="7" t="s">
        <v>102</v>
      </c>
      <c r="C37" s="7" t="s">
        <v>24</v>
      </c>
      <c r="D37" s="7" t="s">
        <v>17</v>
      </c>
      <c r="E37" s="7" t="s">
        <v>103</v>
      </c>
      <c r="F37" s="7" t="s">
        <v>61</v>
      </c>
      <c r="G37" s="7" t="s">
        <v>101</v>
      </c>
      <c r="H37" s="7">
        <v>134.9</v>
      </c>
      <c r="I37" s="11">
        <f>H37/2*0.7</f>
        <v>47.215</v>
      </c>
      <c r="J37" s="11">
        <v>93.88</v>
      </c>
      <c r="K37" s="11">
        <f>J37*0.3</f>
        <v>28.164</v>
      </c>
      <c r="L37" s="11">
        <f>I37+K37</f>
        <v>75.379</v>
      </c>
      <c r="M37" s="9" t="s">
        <v>20</v>
      </c>
      <c r="N37" s="12"/>
    </row>
    <row r="38" s="1" customFormat="1" ht="20" customHeight="1" spans="1:14">
      <c r="A38" s="5">
        <v>36</v>
      </c>
      <c r="B38" s="7" t="s">
        <v>104</v>
      </c>
      <c r="C38" s="7" t="s">
        <v>24</v>
      </c>
      <c r="D38" s="7" t="s">
        <v>17</v>
      </c>
      <c r="E38" s="7" t="s">
        <v>105</v>
      </c>
      <c r="F38" s="7" t="s">
        <v>61</v>
      </c>
      <c r="G38" s="7" t="s">
        <v>101</v>
      </c>
      <c r="H38" s="7">
        <v>134.7</v>
      </c>
      <c r="I38" s="11">
        <f>H38/2*0.7</f>
        <v>47.145</v>
      </c>
      <c r="J38" s="11">
        <v>92.82</v>
      </c>
      <c r="K38" s="11">
        <f>J38*0.3</f>
        <v>27.846</v>
      </c>
      <c r="L38" s="11">
        <f>I38+K38</f>
        <v>74.991</v>
      </c>
      <c r="M38" s="9" t="s">
        <v>20</v>
      </c>
      <c r="N38" s="12"/>
    </row>
    <row r="39" s="1" customFormat="1" ht="20" customHeight="1" spans="1:14">
      <c r="A39" s="5">
        <v>37</v>
      </c>
      <c r="B39" s="7" t="s">
        <v>106</v>
      </c>
      <c r="C39" s="7" t="s">
        <v>24</v>
      </c>
      <c r="D39" s="7" t="s">
        <v>17</v>
      </c>
      <c r="E39" s="7" t="s">
        <v>107</v>
      </c>
      <c r="F39" s="7" t="s">
        <v>61</v>
      </c>
      <c r="G39" s="7" t="s">
        <v>101</v>
      </c>
      <c r="H39" s="7">
        <v>132.6</v>
      </c>
      <c r="I39" s="11">
        <f>H39/2*0.7</f>
        <v>46.41</v>
      </c>
      <c r="J39" s="11">
        <v>93.38</v>
      </c>
      <c r="K39" s="11">
        <f>J39*0.3</f>
        <v>28.014</v>
      </c>
      <c r="L39" s="11">
        <f>I39+K39</f>
        <v>74.424</v>
      </c>
      <c r="M39" s="9" t="s">
        <v>20</v>
      </c>
      <c r="N39" s="12"/>
    </row>
    <row r="40" s="1" customFormat="1" ht="20" customHeight="1" spans="1:14">
      <c r="A40" s="5">
        <v>38</v>
      </c>
      <c r="B40" s="7" t="s">
        <v>108</v>
      </c>
      <c r="C40" s="7" t="s">
        <v>24</v>
      </c>
      <c r="D40" s="7" t="s">
        <v>59</v>
      </c>
      <c r="E40" s="7" t="s">
        <v>109</v>
      </c>
      <c r="F40" s="7" t="s">
        <v>61</v>
      </c>
      <c r="G40" s="7" t="s">
        <v>101</v>
      </c>
      <c r="H40" s="7">
        <v>130.7</v>
      </c>
      <c r="I40" s="11">
        <f>H40/2*0.7</f>
        <v>45.745</v>
      </c>
      <c r="J40" s="11">
        <v>93.3</v>
      </c>
      <c r="K40" s="11">
        <f>J40*0.3</f>
        <v>27.99</v>
      </c>
      <c r="L40" s="11">
        <f>I40+K40</f>
        <v>73.735</v>
      </c>
      <c r="M40" s="9" t="s">
        <v>20</v>
      </c>
      <c r="N40" s="12"/>
    </row>
    <row r="41" s="1" customFormat="1" ht="20" customHeight="1" spans="1:14">
      <c r="A41" s="5">
        <v>39</v>
      </c>
      <c r="B41" s="7" t="s">
        <v>110</v>
      </c>
      <c r="C41" s="7" t="s">
        <v>32</v>
      </c>
      <c r="D41" s="7" t="s">
        <v>17</v>
      </c>
      <c r="E41" s="7" t="s">
        <v>111</v>
      </c>
      <c r="F41" s="7" t="s">
        <v>61</v>
      </c>
      <c r="G41" s="7" t="s">
        <v>101</v>
      </c>
      <c r="H41" s="7">
        <v>130.6</v>
      </c>
      <c r="I41" s="11">
        <f>H41/2*0.7</f>
        <v>45.71</v>
      </c>
      <c r="J41" s="11">
        <v>93.88</v>
      </c>
      <c r="K41" s="11">
        <f>J41*0.3</f>
        <v>28.164</v>
      </c>
      <c r="L41" s="11">
        <f>I41+K41</f>
        <v>73.874</v>
      </c>
      <c r="M41" s="9" t="s">
        <v>20</v>
      </c>
      <c r="N41" s="12"/>
    </row>
    <row r="42" s="1" customFormat="1" ht="20" customHeight="1" spans="1:14">
      <c r="A42" s="5">
        <v>40</v>
      </c>
      <c r="B42" s="7" t="s">
        <v>112</v>
      </c>
      <c r="C42" s="7" t="s">
        <v>32</v>
      </c>
      <c r="D42" s="7" t="s">
        <v>17</v>
      </c>
      <c r="E42" s="7" t="s">
        <v>113</v>
      </c>
      <c r="F42" s="7" t="s">
        <v>61</v>
      </c>
      <c r="G42" s="7" t="s">
        <v>114</v>
      </c>
      <c r="H42" s="7">
        <v>131.2</v>
      </c>
      <c r="I42" s="11">
        <f>H42/2*0.7</f>
        <v>45.92</v>
      </c>
      <c r="J42" s="11">
        <v>93.2</v>
      </c>
      <c r="K42" s="11">
        <f>J42*0.3</f>
        <v>27.96</v>
      </c>
      <c r="L42" s="11">
        <f>I42+K42</f>
        <v>73.88</v>
      </c>
      <c r="M42" s="9" t="s">
        <v>20</v>
      </c>
      <c r="N42" s="12"/>
    </row>
  </sheetData>
  <autoFilter ref="A2:M42">
    <extLst/>
  </autoFilter>
  <mergeCells count="1">
    <mergeCell ref="A1:N1"/>
  </mergeCell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1" sqref="I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拟聘用人员公示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舌耕叟</cp:lastModifiedBy>
  <dcterms:created xsi:type="dcterms:W3CDTF">2023-07-20T08:00:00Z</dcterms:created>
  <dcterms:modified xsi:type="dcterms:W3CDTF">2024-07-25T03:47:10Z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6F3925130C9947D39AD86561A843C512_12</vt:lpwstr>
  </property>
  <property fmtid="{D5CDD505-2E9C-101B-9397-08002B2CF9AE}" pid="3" name="KSOProductBuildVer">
    <vt:lpwstr>2052-12.1.0.17147</vt:lpwstr>
  </property>
</Properties>
</file>