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1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externalReferences>
    <externalReference r:id="rId16"/>
  </externalReferences>
  <calcPr calcId="144525"/>
</workbook>
</file>

<file path=xl/sharedStrings.xml><?xml version="1.0" encoding="utf-8"?>
<sst xmlns="http://schemas.openxmlformats.org/spreadsheetml/2006/main" count="298" uniqueCount="207">
  <si>
    <t>单位代码：</t>
  </si>
  <si>
    <t>单位名称：</t>
  </si>
  <si>
    <t>张家川县新建小学</t>
  </si>
  <si>
    <t>部门预算公开表</t>
  </si>
  <si>
    <t xml:space="preserve">     </t>
  </si>
  <si>
    <t>编制日期：</t>
  </si>
  <si>
    <t>部门领导：</t>
  </si>
  <si>
    <t>刘永泉</t>
  </si>
  <si>
    <t>财务负责人：</t>
  </si>
  <si>
    <t>张静</t>
  </si>
  <si>
    <t>制表人：</t>
  </si>
  <si>
    <t>马建宏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</si>
  <si>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</si>
  <si>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</si>
  <si>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</si>
  <si>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</si>
  <si>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</si>
  <si>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</si>
  <si>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</si>
  <si>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</si>
  <si>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</si>
  <si>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</si>
  <si>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</si>
  <si>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</si>
  <si>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</si>
  <si>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</si>
  <si>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</si>
  <si>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</si>
  <si>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</si>
  <si>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</si>
  <si>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</si>
  <si>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</si>
  <si>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</si>
  <si>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</si>
  <si>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</si>
  <si>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</si>
  <si>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</si>
  <si>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</si>
  <si>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</si>
  <si>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</si>
  <si>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</si>
  <si>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</si>
  <si>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</si>
  <si>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</si>
  <si>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</si>
  <si>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</si>
  <si>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</si>
  <si>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</si>
  <si>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</si>
  <si>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</si>
  <si>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</si>
  <si>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</si>
  <si>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</si>
  <si>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</si>
  <si>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</si>
  <si>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</si>
  <si>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</si>
  <si>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</si>
  <si>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</si>
  <si>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</si>
  <si>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</si>
  <si>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</si>
  <si>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</si>
  <si>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</si>
  <si>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</si>
  <si>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</si>
  <si>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</si>
  <si>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</si>
  <si>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</si>
  <si>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</si>
  <si>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</si>
  <si>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</si>
  <si>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</si>
  <si>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</si>
  <si>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</si>
  <si>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</si>
  <si>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</si>
  <si>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</si>
  <si>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</si>
  <si>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</si>
  <si>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</si>
  <si>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</si>
  <si>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</si>
  <si>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</si>
  <si>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</si>
  <si>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</si>
  <si>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</si>
  <si>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</si>
  <si>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</si>
  <si>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</si>
  <si>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</si>
  <si>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</si>
  <si>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</si>
  <si>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</si>
  <si>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</si>
  <si>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</si>
  <si>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</si>
  <si>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</si>
  <si>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</si>
  <si>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</si>
  <si>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</si>
  <si>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教育支出</t>
  </si>
  <si>
    <t>普通教育</t>
  </si>
  <si>
    <t>小学教育</t>
  </si>
  <si>
    <t>社会保障和就业支出</t>
  </si>
  <si>
    <t>行政事业单位养老支出</t>
  </si>
  <si>
    <t>行政单位离退休</t>
  </si>
  <si>
    <t>事业单位离退休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</si>
  <si>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</si>
  <si>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</si>
  <si>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</si>
  <si>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</si>
  <si>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</si>
  <si>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事业单位医疗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</si>
  <si>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</si>
  <si>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</si>
  <si>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</si>
  <si>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</si>
  <si>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</si>
  <si>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</si>
  <si>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</si>
  <si>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</si>
  <si>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</si>
  <si>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</si>
  <si>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</si>
  <si>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</si>
  <si>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</si>
  <si>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</si>
  <si>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</si>
  <si>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</si>
  <si>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</si>
  <si>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</si>
  <si>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</si>
  <si>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</si>
  <si>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</si>
  <si>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</si>
  <si>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</si>
  <si>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</si>
  <si>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</si>
  <si>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</si>
  <si>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</si>
  <si>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</si>
  <si>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</si>
  <si>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</si>
  <si>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</si>
  <si>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</si>
  <si>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</si>
  <si>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</si>
  <si>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</si>
  <si>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</si>
  <si>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</si>
  <si>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</si>
  <si>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</si>
  <si>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</si>
  <si>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</si>
  <si>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</si>
  <si>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</si>
  <si>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</si>
  <si>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</si>
  <si>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</si>
  <si>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</si>
  <si>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2080501</t>
  </si>
  <si>
    <t>2080502</t>
  </si>
  <si>
    <t>2080505</t>
  </si>
  <si>
    <t>2089999</t>
  </si>
  <si>
    <t>2101101</t>
  </si>
  <si>
    <t>2101102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</si>
  <si>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</si>
  <si>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</si>
  <si>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</si>
  <si>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</si>
  <si>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</si>
  <si>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</si>
  <si>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</si>
  <si>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 xml:space="preserve"> 基本工资</t>
  </si>
  <si>
    <t xml:space="preserve"> 津贴补贴</t>
  </si>
  <si>
    <t xml:space="preserve"> 奖金</t>
  </si>
  <si>
    <t xml:space="preserve"> 绩效工资</t>
  </si>
  <si>
    <t>机关事业单位基本养老保险缴费</t>
  </si>
  <si>
    <t>30110</t>
  </si>
  <si>
    <t xml:space="preserve"> 职工基本医疗保险缴费</t>
  </si>
  <si>
    <t>30112</t>
  </si>
  <si>
    <t xml:space="preserve"> 其他社会保障缴费</t>
  </si>
  <si>
    <t>30113</t>
  </si>
  <si>
    <t xml:space="preserve"> 住房公积金</t>
  </si>
  <si>
    <t xml:space="preserve"> 退休费</t>
  </si>
  <si>
    <t>30305</t>
  </si>
  <si>
    <t xml:space="preserve">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</si>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</sst>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color indexed="8"/>
      <name val="思源黑体"/>
      <charset val="134"/>
    </font>
    <font>
      <b/>
      <sz val="10"/>
      <color indexed="8"/>
      <name val="思源黑体"/>
      <charset val="134"/>
    </font>
    <font>
      <sz val="10"/>
      <name val="SimSun"/>
      <charset val="134"/>
    </font>
    <font>
      <sz val="10.5"/>
      <color rgb="FF262626"/>
      <name val="宋体"/>
      <charset val="134"/>
    </font>
    <font>
      <sz val="9"/>
      <name val="Hiragino Sans GB"/>
      <charset val="134"/>
    </font>
    <font>
      <sz val="9"/>
      <name val="Hiragino Sans GB"/>
      <charset val="0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8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32" fillId="12" borderId="7" applyNumberFormat="0" applyAlignment="0" applyProtection="0">
      <alignment vertical="center"/>
    </xf>
    <xf numFmtId="0" fontId="33" fillId="13" borderId="12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76" fontId="3" fillId="2" borderId="3" xfId="0" applyNumberFormat="1" applyFont="1" applyFill="1" applyBorder="1" applyAlignment="1" applyProtection="1">
      <alignment vertical="center" wrapText="1"/>
    </xf>
    <xf numFmtId="176" fontId="3" fillId="2" borderId="2" xfId="0" applyNumberFormat="1" applyFont="1" applyFill="1" applyBorder="1" applyAlignment="1" applyProtection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76" fontId="4" fillId="0" borderId="5" xfId="0" applyNumberFormat="1" applyFont="1" applyFill="1" applyBorder="1" applyAlignment="1" applyProtection="1">
      <alignment horizontal="left" vertical="center" shrinkToFit="1"/>
    </xf>
    <xf numFmtId="176" fontId="3" fillId="0" borderId="3" xfId="0" applyNumberFormat="1" applyFont="1" applyFill="1" applyBorder="1" applyAlignment="1" applyProtection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176" fontId="1" fillId="0" borderId="3" xfId="0" applyNumberFormat="1" applyFont="1" applyFill="1" applyBorder="1" applyAlignment="1" applyProtection="1">
      <alignment horizontal="right" vertical="center" wrapText="1"/>
    </xf>
    <xf numFmtId="176" fontId="5" fillId="0" borderId="5" xfId="0" applyNumberFormat="1" applyFont="1" applyFill="1" applyBorder="1" applyAlignment="1" applyProtection="1">
      <alignment horizontal="left" vertical="center" shrinkToFi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right" vertical="center" wrapText="1"/>
    </xf>
    <xf numFmtId="0" fontId="3" fillId="0" borderId="2" xfId="0" applyFont="1" applyFill="1" applyBorder="1" applyAlignment="1" applyProtection="1">
      <alignment horizontal="right" vertical="center" wrapText="1"/>
    </xf>
    <xf numFmtId="0" fontId="1" fillId="0" borderId="3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horizontal="right" vertical="center" wrapText="1"/>
    </xf>
    <xf numFmtId="0" fontId="1" fillId="0" borderId="2" xfId="0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 applyProtection="1">
      <alignment horizontal="right" vertical="center" wrapText="1"/>
    </xf>
    <xf numFmtId="4" fontId="3" fillId="2" borderId="5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 applyProtection="1">
      <alignment horizontal="right" vertical="center" wrapText="1"/>
    </xf>
    <xf numFmtId="176" fontId="3" fillId="0" borderId="2" xfId="0" applyNumberFormat="1" applyFont="1" applyFill="1" applyBorder="1" applyAlignment="1" applyProtection="1">
      <alignment horizontal="right" vertical="center" wrapText="1"/>
    </xf>
    <xf numFmtId="176" fontId="1" fillId="0" borderId="1" xfId="0" applyNumberFormat="1" applyFont="1" applyFill="1" applyBorder="1" applyAlignment="1" applyProtection="1">
      <alignment horizontal="left" vertical="center" wrapText="1"/>
    </xf>
    <xf numFmtId="176" fontId="1" fillId="0" borderId="3" xfId="0" applyNumberFormat="1" applyFont="1" applyFill="1" applyBorder="1" applyAlignment="1" applyProtection="1">
      <alignment horizontal="right" vertical="center" wrapText="1"/>
    </xf>
    <xf numFmtId="176" fontId="1" fillId="0" borderId="2" xfId="0" applyNumberFormat="1" applyFont="1" applyFill="1" applyBorder="1" applyAlignment="1" applyProtection="1">
      <alignment horizontal="right" vertical="center" wrapText="1"/>
    </xf>
    <xf numFmtId="176" fontId="1" fillId="0" borderId="2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7" fillId="0" borderId="0" xfId="0" applyNumberFormat="1" applyFont="1">
      <alignment vertical="center"/>
    </xf>
    <xf numFmtId="4" fontId="8" fillId="0" borderId="2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43" fontId="9" fillId="0" borderId="2" xfId="0" applyNumberFormat="1" applyFont="1" applyFill="1" applyBorder="1" applyAlignment="1" applyProtection="1">
      <alignment horizontal="right" vertical="center" wrapText="1"/>
    </xf>
    <xf numFmtId="43" fontId="9" fillId="0" borderId="4" xfId="0" applyNumberFormat="1" applyFont="1" applyFill="1" applyBorder="1" applyAlignment="1" applyProtection="1">
      <alignment horizontal="right" vertical="center" wrapText="1"/>
    </xf>
    <xf numFmtId="0" fontId="1" fillId="0" borderId="2" xfId="0" applyFont="1" applyBorder="1" applyAlignment="1">
      <alignment vertical="center" wrapText="1"/>
    </xf>
    <xf numFmtId="43" fontId="9" fillId="0" borderId="5" xfId="0" applyNumberFormat="1" applyFont="1" applyFill="1" applyBorder="1" applyAlignment="1" applyProtection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4" fontId="7" fillId="0" borderId="5" xfId="0" applyNumberFormat="1" applyFont="1" applyBorder="1">
      <alignment vertical="center"/>
    </xf>
    <xf numFmtId="4" fontId="1" fillId="0" borderId="5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177" fontId="14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6032;&#24314;&#23567;&#23398;-&#38468;&#20214;2&#65306;&#24352;&#23478;&#24029;&#21439;2025&#24180;&#37096;&#38376;&#39044;&#31639;&#27719;&#24635;&#34920;&#65288;&#20107;&#19994;&#21333;&#20301;&#22635;&#25253;&#27169;&#26495;&#65289;9.24&#23450;&#31295;%2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附表2-1-单位人员基础信息"/>
      <sheetName val="附表2-2-部门预算收支总体情况表"/>
      <sheetName val="附表2-3-一般公共预算支出情况表"/>
      <sheetName val="附表2-3-1-部门基本支出预算表"/>
      <sheetName val="附表2-3-2-部门项目支出预算表"/>
      <sheetName val="附表2-4一般公共预算“三公”经费、会议费、培训费支出情况表"/>
      <sheetName val="附表2-5一般公共预算机关运行经费"/>
      <sheetName val="附表2-6-张家川县2025年度政府采购预算编制表"/>
      <sheetName val="要素或下拉框值集"/>
    </sheetNames>
    <sheetDataSet>
      <sheetData sheetId="0"/>
      <sheetData sheetId="1"/>
      <sheetData sheetId="2"/>
      <sheetData sheetId="3"/>
      <sheetData sheetId="4">
        <row r="7">
          <cell r="E7" t="str">
            <v>2050203 初中教育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12" sqref="I12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66"/>
      <c r="B3" s="90" t="s">
        <v>0</v>
      </c>
      <c r="C3" s="91">
        <v>200006</v>
      </c>
      <c r="D3" s="91"/>
      <c r="E3" s="90"/>
      <c r="F3" s="66"/>
      <c r="G3" s="66"/>
      <c r="H3" s="66"/>
      <c r="I3" s="66"/>
      <c r="J3" s="66"/>
      <c r="K3" s="66"/>
    </row>
    <row r="4" ht="26.05" customHeight="1" spans="1:11">
      <c r="A4" s="66"/>
      <c r="B4" s="90" t="s">
        <v>1</v>
      </c>
      <c r="C4" s="90" t="s">
        <v>2</v>
      </c>
      <c r="D4" s="90"/>
      <c r="E4" s="90"/>
      <c r="F4" s="66"/>
      <c r="G4" s="66"/>
      <c r="H4" s="66"/>
      <c r="I4" s="66"/>
      <c r="J4" s="66"/>
      <c r="K4" s="66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92" t="s">
        <v>3</v>
      </c>
      <c r="C6" s="92"/>
      <c r="D6" s="92"/>
      <c r="E6" s="92"/>
      <c r="F6" s="92"/>
      <c r="G6" s="92"/>
      <c r="H6" s="92"/>
      <c r="I6" s="92"/>
      <c r="J6" s="92"/>
      <c r="K6" s="92"/>
    </row>
    <row r="7" ht="26.05" customHeight="1" spans="1:11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</row>
    <row r="8" ht="26.05" customHeight="1" spans="1:1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</row>
    <row r="9" ht="26.05" customHeight="1" spans="1:11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</row>
    <row r="10" ht="26.05" customHeight="1" spans="1:11">
      <c r="A10" s="66"/>
      <c r="B10" s="90" t="s">
        <v>4</v>
      </c>
      <c r="C10" s="90"/>
      <c r="D10" s="90"/>
      <c r="E10" s="90"/>
      <c r="F10" s="93" t="s">
        <v>5</v>
      </c>
      <c r="G10" s="94">
        <v>45670</v>
      </c>
      <c r="H10" s="90"/>
      <c r="I10" s="90"/>
      <c r="J10" s="90"/>
      <c r="K10" s="66"/>
    </row>
    <row r="11" ht="26.05" customHeight="1" spans="1:11">
      <c r="A11" s="66"/>
      <c r="B11" s="90"/>
      <c r="C11" s="90"/>
      <c r="D11" s="90"/>
      <c r="E11" s="90"/>
      <c r="F11" s="90"/>
      <c r="G11" s="90"/>
      <c r="H11" s="90"/>
      <c r="I11" s="90"/>
      <c r="J11" s="90"/>
      <c r="K11" s="66"/>
    </row>
    <row r="12" ht="26.05" customHeight="1" spans="1:11">
      <c r="A12" s="66"/>
      <c r="B12" s="93" t="s">
        <v>6</v>
      </c>
      <c r="C12" s="95" t="s">
        <v>7</v>
      </c>
      <c r="D12" s="90"/>
      <c r="E12" s="93" t="s">
        <v>8</v>
      </c>
      <c r="F12" s="90" t="s">
        <v>9</v>
      </c>
      <c r="G12" s="90"/>
      <c r="H12" s="93" t="s">
        <v>10</v>
      </c>
      <c r="I12" s="90" t="s">
        <v>11</v>
      </c>
      <c r="J12" s="90"/>
      <c r="K12" s="66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188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154</v>
      </c>
      <c r="B4" s="10" t="s">
        <v>189</v>
      </c>
      <c r="C4" s="10"/>
      <c r="D4" s="10"/>
      <c r="E4" s="10"/>
      <c r="F4" s="10"/>
      <c r="G4" s="10" t="s">
        <v>190</v>
      </c>
      <c r="H4" s="5" t="s">
        <v>191</v>
      </c>
    </row>
    <row r="5" ht="26.05" customHeight="1" spans="1:8">
      <c r="A5" s="4"/>
      <c r="B5" s="10" t="s">
        <v>100</v>
      </c>
      <c r="C5" s="10" t="s">
        <v>192</v>
      </c>
      <c r="D5" s="10" t="s">
        <v>193</v>
      </c>
      <c r="E5" s="10" t="s">
        <v>194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195</v>
      </c>
      <c r="F6" s="10" t="s">
        <v>196</v>
      </c>
      <c r="G6" s="10"/>
      <c r="H6" s="5"/>
    </row>
    <row r="7" ht="26.05" customHeight="1" spans="1:8">
      <c r="A7" s="6" t="s">
        <v>100</v>
      </c>
      <c r="B7" s="18"/>
      <c r="C7" s="18"/>
      <c r="D7" s="18"/>
      <c r="E7" s="18"/>
      <c r="F7" s="18"/>
      <c r="G7" s="18"/>
      <c r="H7" s="19"/>
    </row>
    <row r="8" ht="26.05" customHeight="1" spans="1:8">
      <c r="A8" s="6"/>
      <c r="B8" s="18"/>
      <c r="C8" s="18"/>
      <c r="D8" s="18"/>
      <c r="E8" s="18"/>
      <c r="F8" s="18"/>
      <c r="G8" s="18"/>
      <c r="H8" s="19"/>
    </row>
    <row r="9" ht="26.05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197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36</v>
      </c>
      <c r="F3" s="1"/>
    </row>
    <row r="4" ht="26.05" customHeight="1" spans="1:6">
      <c r="A4" s="4" t="s">
        <v>198</v>
      </c>
      <c r="B4" s="10" t="s">
        <v>39</v>
      </c>
      <c r="C4" s="10" t="s">
        <v>100</v>
      </c>
      <c r="D4" s="10" t="s">
        <v>97</v>
      </c>
      <c r="E4" s="5" t="s">
        <v>98</v>
      </c>
      <c r="F4" s="1"/>
    </row>
    <row r="5" ht="26.05" customHeight="1" spans="1:6">
      <c r="A5" s="4" t="s">
        <v>173</v>
      </c>
      <c r="B5" s="10" t="s">
        <v>173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100</v>
      </c>
      <c r="C6" s="15"/>
      <c r="D6" s="15"/>
      <c r="E6" s="7"/>
      <c r="F6" s="1"/>
    </row>
    <row r="7" ht="26.05" customHeight="1" spans="1:6">
      <c r="A7" s="4">
        <v>2</v>
      </c>
      <c r="B7" s="16"/>
      <c r="C7" s="17"/>
      <c r="D7" s="17"/>
      <c r="E7" s="9"/>
      <c r="F7" s="1"/>
    </row>
    <row r="8" ht="16.35" customHeight="1"/>
    <row r="9" ht="16.35" customHeight="1" spans="1:5">
      <c r="A9" s="1" t="s">
        <v>86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199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200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154</v>
      </c>
      <c r="B4" s="10" t="s">
        <v>100</v>
      </c>
      <c r="C4" s="10" t="s">
        <v>201</v>
      </c>
      <c r="D4" s="10" t="s">
        <v>202</v>
      </c>
      <c r="E4" s="5" t="s">
        <v>203</v>
      </c>
    </row>
    <row r="5" ht="26.05" customHeight="1" spans="1:5">
      <c r="A5" s="4" t="s">
        <v>173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A1" sqref="A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1">
      <c r="A1" s="1"/>
    </row>
    <row r="2" ht="26.05" customHeight="1" spans="1:2">
      <c r="A2" s="2" t="s">
        <v>204</v>
      </c>
      <c r="B2" s="2"/>
    </row>
    <row r="3" ht="26.05" customHeight="1" spans="1:2">
      <c r="A3" s="3" t="s">
        <v>205</v>
      </c>
      <c r="B3" s="3"/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173</v>
      </c>
      <c r="B5" s="5">
        <v>1</v>
      </c>
    </row>
    <row r="6" ht="26.05" customHeight="1" spans="1:2">
      <c r="A6" s="6" t="s">
        <v>206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1">
      <c r="A10" s="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H15" sqref="H15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1"/>
      <c r="B1" s="1"/>
    </row>
    <row r="2" ht="32.55" customHeight="1" spans="1:3">
      <c r="A2" s="1"/>
      <c r="B2" s="2" t="s">
        <v>13</v>
      </c>
      <c r="C2" s="2"/>
    </row>
    <row r="3" ht="33.6" customHeight="1" spans="1:3">
      <c r="A3" s="84"/>
      <c r="B3" s="85" t="s">
        <v>14</v>
      </c>
      <c r="C3" s="86" t="s">
        <v>15</v>
      </c>
    </row>
    <row r="4" ht="32.55" customHeight="1" spans="1:3">
      <c r="A4" s="87"/>
      <c r="B4" s="88" t="s">
        <v>16</v>
      </c>
      <c r="C4" s="89" t="s">
        <v>17</v>
      </c>
    </row>
    <row r="5" ht="32.55" customHeight="1" spans="1:3">
      <c r="A5" s="87"/>
      <c r="B5" s="88" t="s">
        <v>18</v>
      </c>
      <c r="C5" s="89" t="s">
        <v>19</v>
      </c>
    </row>
    <row r="6" ht="32.55" customHeight="1" spans="1:3">
      <c r="A6" s="87"/>
      <c r="B6" s="88" t="s">
        <v>20</v>
      </c>
      <c r="C6" s="89" t="s">
        <v>21</v>
      </c>
    </row>
    <row r="7" ht="32.55" customHeight="1" spans="1:3">
      <c r="A7" s="87"/>
      <c r="B7" s="88" t="s">
        <v>22</v>
      </c>
      <c r="C7" s="89"/>
    </row>
    <row r="8" ht="32.55" customHeight="1" spans="1:3">
      <c r="A8" s="87"/>
      <c r="B8" s="88" t="s">
        <v>23</v>
      </c>
      <c r="C8" s="89" t="s">
        <v>24</v>
      </c>
    </row>
    <row r="9" ht="32.55" customHeight="1" spans="1:3">
      <c r="A9" s="87"/>
      <c r="B9" s="88" t="s">
        <v>25</v>
      </c>
      <c r="C9" s="89" t="s">
        <v>26</v>
      </c>
    </row>
    <row r="10" ht="32.55" customHeight="1" spans="1:3">
      <c r="A10" s="87"/>
      <c r="B10" s="88" t="s">
        <v>27</v>
      </c>
      <c r="C10" s="89" t="s">
        <v>28</v>
      </c>
    </row>
    <row r="11" ht="32.55" customHeight="1" spans="1:3">
      <c r="A11" s="87"/>
      <c r="B11" s="88" t="s">
        <v>29</v>
      </c>
      <c r="C11" s="89" t="s">
        <v>30</v>
      </c>
    </row>
    <row r="12" ht="32.55" customHeight="1" spans="1:3">
      <c r="A12" s="87"/>
      <c r="B12" s="88" t="s">
        <v>31</v>
      </c>
      <c r="C12" s="89"/>
    </row>
    <row r="13" ht="32.55" customHeight="1" spans="1:3">
      <c r="A13" s="1"/>
      <c r="B13" s="88" t="s">
        <v>32</v>
      </c>
      <c r="C13" s="89"/>
    </row>
    <row r="14" ht="32.55" customHeight="1" spans="1:3">
      <c r="A14" s="1"/>
      <c r="B14" s="88" t="s">
        <v>33</v>
      </c>
      <c r="C14" s="89" t="s">
        <v>17</v>
      </c>
    </row>
    <row r="15" ht="32.55" customHeight="1" spans="2:3">
      <c r="B15" s="88" t="s">
        <v>34</v>
      </c>
      <c r="C15" s="89"/>
    </row>
  </sheetData>
  <mergeCells count="1">
    <mergeCell ref="B2:C2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23" workbookViewId="0">
      <selection activeCell="D5" sqref="D5:D40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20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35</v>
      </c>
      <c r="B2" s="2"/>
      <c r="C2" s="2"/>
      <c r="D2" s="2"/>
    </row>
    <row r="3" ht="26.05" customHeight="1" spans="1:4">
      <c r="A3" s="81"/>
      <c r="B3" s="81"/>
      <c r="C3" s="81"/>
      <c r="D3" s="82" t="s">
        <v>36</v>
      </c>
    </row>
    <row r="4" ht="26.05" customHeight="1" spans="1:4">
      <c r="A4" s="13" t="s">
        <v>37</v>
      </c>
      <c r="B4" s="13"/>
      <c r="C4" s="20" t="s">
        <v>38</v>
      </c>
      <c r="D4" s="21"/>
    </row>
    <row r="5" ht="26.05" customHeight="1" spans="1:4">
      <c r="A5" s="13" t="s">
        <v>39</v>
      </c>
      <c r="B5" s="22" t="s">
        <v>40</v>
      </c>
      <c r="C5" s="20" t="s">
        <v>39</v>
      </c>
      <c r="D5" s="23" t="s">
        <v>40</v>
      </c>
    </row>
    <row r="6" ht="26.05" customHeight="1" spans="1:4">
      <c r="A6" s="8" t="s">
        <v>41</v>
      </c>
      <c r="B6" s="67">
        <v>1779.045475</v>
      </c>
      <c r="C6" s="72" t="s">
        <v>42</v>
      </c>
      <c r="D6" s="74"/>
    </row>
    <row r="7" ht="26.05" customHeight="1" spans="1:4">
      <c r="A7" s="8" t="s">
        <v>43</v>
      </c>
      <c r="B7" s="69"/>
      <c r="C7" s="72" t="s">
        <v>44</v>
      </c>
      <c r="D7" s="74"/>
    </row>
    <row r="8" ht="26.05" customHeight="1" spans="1:4">
      <c r="A8" s="8" t="s">
        <v>45</v>
      </c>
      <c r="B8" s="69"/>
      <c r="C8" s="72" t="s">
        <v>46</v>
      </c>
      <c r="D8" s="74"/>
    </row>
    <row r="9" ht="26.05" customHeight="1" spans="1:4">
      <c r="A9" s="8" t="s">
        <v>47</v>
      </c>
      <c r="B9" s="69"/>
      <c r="C9" s="72" t="s">
        <v>48</v>
      </c>
      <c r="D9" s="74"/>
    </row>
    <row r="10" ht="26.05" customHeight="1" spans="1:4">
      <c r="A10" s="8" t="s">
        <v>49</v>
      </c>
      <c r="B10" s="69"/>
      <c r="C10" s="72" t="s">
        <v>50</v>
      </c>
      <c r="D10" s="73">
        <v>1351.596492</v>
      </c>
    </row>
    <row r="11" ht="26.05" customHeight="1" spans="1:4">
      <c r="A11" s="8" t="s">
        <v>51</v>
      </c>
      <c r="B11" s="69"/>
      <c r="C11" s="72" t="s">
        <v>52</v>
      </c>
      <c r="D11" s="73"/>
    </row>
    <row r="12" ht="26.05" customHeight="1" spans="1:4">
      <c r="A12" s="8" t="s">
        <v>53</v>
      </c>
      <c r="B12" s="69"/>
      <c r="C12" s="72" t="s">
        <v>54</v>
      </c>
      <c r="D12" s="73"/>
    </row>
    <row r="13" ht="26.05" customHeight="1" spans="1:4">
      <c r="A13" s="8" t="s">
        <v>55</v>
      </c>
      <c r="B13" s="69"/>
      <c r="C13" s="72" t="s">
        <v>56</v>
      </c>
      <c r="D13" s="73">
        <v>202.65809</v>
      </c>
    </row>
    <row r="14" ht="26.05" customHeight="1" spans="1:4">
      <c r="A14" s="8" t="s">
        <v>57</v>
      </c>
      <c r="B14" s="69"/>
      <c r="C14" s="72" t="s">
        <v>58</v>
      </c>
      <c r="D14" s="73"/>
    </row>
    <row r="15" ht="26.05" customHeight="1" spans="1:4">
      <c r="A15" s="8"/>
      <c r="B15" s="69"/>
      <c r="C15" s="72" t="s">
        <v>59</v>
      </c>
      <c r="D15" s="73">
        <v>77.9369565</v>
      </c>
    </row>
    <row r="16" ht="26.05" customHeight="1" spans="1:4">
      <c r="A16" s="8"/>
      <c r="B16" s="69"/>
      <c r="C16" s="72" t="s">
        <v>60</v>
      </c>
      <c r="D16" s="73"/>
    </row>
    <row r="17" ht="26.05" customHeight="1" spans="1:4">
      <c r="A17" s="8"/>
      <c r="B17" s="69"/>
      <c r="C17" s="72" t="s">
        <v>61</v>
      </c>
      <c r="D17" s="73"/>
    </row>
    <row r="18" ht="26.05" customHeight="1" spans="1:4">
      <c r="A18" s="8"/>
      <c r="B18" s="69"/>
      <c r="C18" s="72" t="s">
        <v>62</v>
      </c>
      <c r="D18" s="73"/>
    </row>
    <row r="19" ht="26.05" customHeight="1" spans="1:4">
      <c r="A19" s="8"/>
      <c r="B19" s="69"/>
      <c r="C19" s="72" t="s">
        <v>63</v>
      </c>
      <c r="D19" s="73"/>
    </row>
    <row r="20" ht="26.05" customHeight="1" spans="1:4">
      <c r="A20" s="8"/>
      <c r="B20" s="69"/>
      <c r="C20" s="72" t="s">
        <v>64</v>
      </c>
      <c r="D20" s="73"/>
    </row>
    <row r="21" ht="26.05" customHeight="1" spans="1:4">
      <c r="A21" s="8"/>
      <c r="B21" s="69"/>
      <c r="C21" s="72" t="s">
        <v>65</v>
      </c>
      <c r="D21" s="73"/>
    </row>
    <row r="22" ht="26.05" customHeight="1" spans="1:4">
      <c r="A22" s="8"/>
      <c r="B22" s="69"/>
      <c r="C22" s="72" t="s">
        <v>66</v>
      </c>
      <c r="D22" s="73"/>
    </row>
    <row r="23" ht="26.05" customHeight="1" spans="1:4">
      <c r="A23" s="8"/>
      <c r="B23" s="69"/>
      <c r="C23" s="72" t="s">
        <v>67</v>
      </c>
      <c r="D23" s="73"/>
    </row>
    <row r="24" ht="26.05" customHeight="1" spans="1:4">
      <c r="A24" s="8"/>
      <c r="B24" s="69"/>
      <c r="C24" s="72" t="s">
        <v>68</v>
      </c>
      <c r="D24" s="73"/>
    </row>
    <row r="25" ht="26.05" customHeight="1" spans="1:4">
      <c r="A25" s="8"/>
      <c r="B25" s="69"/>
      <c r="C25" s="72" t="s">
        <v>69</v>
      </c>
      <c r="D25" s="73">
        <v>146.853936</v>
      </c>
    </row>
    <row r="26" ht="26.05" customHeight="1" spans="1:4">
      <c r="A26" s="8"/>
      <c r="B26" s="69"/>
      <c r="C26" s="72" t="s">
        <v>70</v>
      </c>
      <c r="D26" s="74"/>
    </row>
    <row r="27" ht="26.05" customHeight="1" spans="1:4">
      <c r="A27" s="8"/>
      <c r="B27" s="69"/>
      <c r="C27" s="72" t="s">
        <v>71</v>
      </c>
      <c r="D27" s="74"/>
    </row>
    <row r="28" ht="26.05" customHeight="1" spans="1:4">
      <c r="A28" s="8"/>
      <c r="B28" s="69"/>
      <c r="C28" s="72" t="s">
        <v>72</v>
      </c>
      <c r="D28" s="74"/>
    </row>
    <row r="29" ht="26.05" customHeight="1" spans="1:4">
      <c r="A29" s="8"/>
      <c r="B29" s="69"/>
      <c r="C29" s="72" t="s">
        <v>73</v>
      </c>
      <c r="D29" s="74"/>
    </row>
    <row r="30" ht="26.05" customHeight="1" spans="1:4">
      <c r="A30" s="8"/>
      <c r="B30" s="69"/>
      <c r="C30" s="72" t="s">
        <v>74</v>
      </c>
      <c r="D30" s="74"/>
    </row>
    <row r="31" ht="26.05" customHeight="1" spans="1:4">
      <c r="A31" s="8"/>
      <c r="B31" s="69"/>
      <c r="C31" s="72" t="s">
        <v>75</v>
      </c>
      <c r="D31" s="74"/>
    </row>
    <row r="32" ht="26.05" customHeight="1" spans="1:4">
      <c r="A32" s="8"/>
      <c r="B32" s="69"/>
      <c r="C32" s="72" t="s">
        <v>76</v>
      </c>
      <c r="D32" s="74"/>
    </row>
    <row r="33" ht="26.05" customHeight="1" spans="1:4">
      <c r="A33" s="8"/>
      <c r="B33" s="69"/>
      <c r="C33" s="72" t="s">
        <v>77</v>
      </c>
      <c r="D33" s="74"/>
    </row>
    <row r="34" ht="26.05" customHeight="1" spans="1:4">
      <c r="A34" s="8"/>
      <c r="B34" s="69"/>
      <c r="C34" s="72" t="s">
        <v>78</v>
      </c>
      <c r="D34" s="74"/>
    </row>
    <row r="35" ht="26.05" customHeight="1" spans="1:4">
      <c r="A35" s="8"/>
      <c r="B35" s="69"/>
      <c r="C35" s="72" t="s">
        <v>79</v>
      </c>
      <c r="D35" s="74"/>
    </row>
    <row r="36" ht="26.05" customHeight="1" spans="1:4">
      <c r="A36" s="8"/>
      <c r="B36" s="17"/>
      <c r="C36" s="72"/>
      <c r="D36" s="79"/>
    </row>
    <row r="37" ht="26.05" customHeight="1" spans="1:4">
      <c r="A37" s="6" t="s">
        <v>80</v>
      </c>
      <c r="B37" s="7">
        <v>1779.0454745</v>
      </c>
      <c r="C37" s="83" t="s">
        <v>81</v>
      </c>
      <c r="D37" s="28">
        <f>SUM(D7:D36)</f>
        <v>1779.0454745</v>
      </c>
    </row>
    <row r="38" ht="26.05" customHeight="1" spans="1:4">
      <c r="A38" s="6" t="s">
        <v>82</v>
      </c>
      <c r="B38" s="15"/>
      <c r="C38" s="83" t="s">
        <v>83</v>
      </c>
      <c r="D38" s="28"/>
    </row>
    <row r="39" ht="26.05" customHeight="1" spans="1:4">
      <c r="A39" s="8"/>
      <c r="B39" s="17"/>
      <c r="C39" s="72"/>
      <c r="D39" s="79"/>
    </row>
    <row r="40" ht="26.05" customHeight="1" spans="1:4">
      <c r="A40" s="6" t="s">
        <v>84</v>
      </c>
      <c r="B40" s="7">
        <f>SUM(B10:B39)</f>
        <v>1779.0454745</v>
      </c>
      <c r="C40" s="83" t="s">
        <v>85</v>
      </c>
      <c r="D40" s="28">
        <v>1779.05</v>
      </c>
    </row>
    <row r="41" ht="16.35" customHeight="1"/>
    <row r="42" ht="16.35" customHeight="1" spans="1:4">
      <c r="A42" s="1" t="s">
        <v>86</v>
      </c>
      <c r="B42" s="1"/>
      <c r="C42" s="1"/>
      <c r="D42" s="1"/>
    </row>
  </sheetData>
  <protectedRanges>
    <protectedRange sqref="D10:D14 D16:D24 D15 D25" name="区域2"/>
  </protectedRanges>
  <mergeCells count="5">
    <mergeCell ref="A2:D2"/>
    <mergeCell ref="A3:C3"/>
    <mergeCell ref="A4:B4"/>
    <mergeCell ref="C4:D4"/>
    <mergeCell ref="A42:D42"/>
  </mergeCells>
  <pageMargins left="0.75" right="0.75" top="0.270000010728836" bottom="0.270000010728836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4" sqref="B4:B10"/>
    </sheetView>
  </sheetViews>
  <sheetFormatPr defaultColWidth="10" defaultRowHeight="13.5" outlineLevelCol="1"/>
  <cols>
    <col min="1" max="1" width="53.4666666666667" customWidth="1"/>
    <col min="2" max="2" width="47.37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87</v>
      </c>
      <c r="B2" s="2"/>
    </row>
    <row r="3" ht="26.05" customHeight="1" spans="1:2">
      <c r="A3" s="66"/>
      <c r="B3" s="3" t="s">
        <v>36</v>
      </c>
    </row>
    <row r="4" ht="26.05" customHeight="1" spans="1:2">
      <c r="A4" s="76" t="s">
        <v>39</v>
      </c>
      <c r="B4" s="23" t="s">
        <v>40</v>
      </c>
    </row>
    <row r="5" ht="26.05" customHeight="1" spans="1:2">
      <c r="A5" s="77" t="s">
        <v>88</v>
      </c>
      <c r="B5" s="78">
        <v>1779.045475</v>
      </c>
    </row>
    <row r="6" ht="26.05" customHeight="1" spans="1:2">
      <c r="A6" s="77" t="s">
        <v>89</v>
      </c>
      <c r="B6" s="79"/>
    </row>
    <row r="7" ht="26.05" customHeight="1" spans="1:2">
      <c r="A7" s="80" t="s">
        <v>90</v>
      </c>
      <c r="B7" s="78">
        <v>1779.045475</v>
      </c>
    </row>
    <row r="8" ht="26.05" customHeight="1" spans="1:2">
      <c r="A8" s="80" t="s">
        <v>91</v>
      </c>
      <c r="B8" s="50"/>
    </row>
    <row r="9" ht="26.05" customHeight="1" spans="1:2">
      <c r="A9" s="80" t="s">
        <v>92</v>
      </c>
      <c r="B9" s="50"/>
    </row>
    <row r="10" ht="26.05" customHeight="1" spans="1:2">
      <c r="A10" s="80" t="s">
        <v>93</v>
      </c>
      <c r="B10" s="78">
        <v>1779.045475</v>
      </c>
    </row>
    <row r="11" ht="14.65" customHeight="1"/>
    <row r="12" ht="26.05" customHeight="1" spans="1:2">
      <c r="A12" s="1" t="s">
        <v>86</v>
      </c>
      <c r="B12" s="1"/>
    </row>
  </sheetData>
  <mergeCells count="2">
    <mergeCell ref="A2:B2"/>
    <mergeCell ref="A12:B12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opLeftCell="A6" workbookViewId="0">
      <selection activeCell="I10" sqref="I10"/>
    </sheetView>
  </sheetViews>
  <sheetFormatPr defaultColWidth="10" defaultRowHeight="13.5" outlineLevelCol="4"/>
  <cols>
    <col min="1" max="1" width="33" customWidth="1"/>
    <col min="2" max="2" width="15.0666666666667" customWidth="1"/>
    <col min="3" max="3" width="13.7" customWidth="1"/>
    <col min="4" max="4" width="10.87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94</v>
      </c>
      <c r="B2" s="2"/>
      <c r="C2" s="2"/>
      <c r="D2" s="2"/>
      <c r="E2" s="2"/>
    </row>
    <row r="3" ht="26.05" customHeight="1" spans="1:5">
      <c r="A3" s="66"/>
      <c r="B3" s="66"/>
      <c r="C3" s="66"/>
      <c r="D3" s="66"/>
      <c r="E3" s="1" t="s">
        <v>36</v>
      </c>
    </row>
    <row r="4" ht="26.05" customHeight="1" spans="1:5">
      <c r="A4" s="4" t="s">
        <v>95</v>
      </c>
      <c r="B4" s="10" t="s">
        <v>96</v>
      </c>
      <c r="C4" s="10" t="s">
        <v>97</v>
      </c>
      <c r="D4" s="5" t="s">
        <v>98</v>
      </c>
      <c r="E4" s="24" t="s">
        <v>99</v>
      </c>
    </row>
    <row r="5" ht="26.05" customHeight="1" spans="1:5">
      <c r="A5" s="6" t="s">
        <v>100</v>
      </c>
      <c r="B5" s="26">
        <f>B6+B9+B16+B20</f>
        <v>1779.0454745</v>
      </c>
      <c r="C5" s="26">
        <v>1779.045475</v>
      </c>
      <c r="D5" s="19"/>
      <c r="E5" s="32"/>
    </row>
    <row r="6" ht="26.05" customHeight="1" spans="1:5">
      <c r="A6" s="37" t="s">
        <v>101</v>
      </c>
      <c r="B6" s="31">
        <v>1351.596492</v>
      </c>
      <c r="C6" s="31">
        <v>1351.596492</v>
      </c>
      <c r="D6" s="19"/>
      <c r="E6" s="32"/>
    </row>
    <row r="7" ht="26.05" customHeight="1" spans="1:5">
      <c r="A7" s="37" t="s">
        <v>102</v>
      </c>
      <c r="B7" s="31">
        <v>1351.596492</v>
      </c>
      <c r="C7" s="31">
        <v>1351.596492</v>
      </c>
      <c r="D7" s="19"/>
      <c r="E7" s="32"/>
    </row>
    <row r="8" ht="26.05" customHeight="1" spans="1:5">
      <c r="A8" s="40" t="s">
        <v>103</v>
      </c>
      <c r="B8" s="34">
        <v>1351.596492</v>
      </c>
      <c r="C8" s="34">
        <v>1351.596492</v>
      </c>
      <c r="D8" s="19"/>
      <c r="E8" s="32"/>
    </row>
    <row r="9" ht="26.05" customHeight="1" spans="1:5">
      <c r="A9" s="37" t="s">
        <v>104</v>
      </c>
      <c r="B9" s="31">
        <v>202.65809</v>
      </c>
      <c r="C9" s="31">
        <v>202.65809</v>
      </c>
      <c r="D9" s="19"/>
      <c r="E9" s="32"/>
    </row>
    <row r="10" ht="26.05" customHeight="1" spans="1:5">
      <c r="A10" s="37" t="s">
        <v>105</v>
      </c>
      <c r="B10" s="31">
        <v>197.867816</v>
      </c>
      <c r="C10" s="31">
        <v>197.867816</v>
      </c>
      <c r="D10" s="19"/>
      <c r="E10" s="32"/>
    </row>
    <row r="11" ht="26.05" customHeight="1" spans="1:5">
      <c r="A11" s="40" t="s">
        <v>106</v>
      </c>
      <c r="B11" s="34">
        <v>0</v>
      </c>
      <c r="C11" s="34">
        <v>0</v>
      </c>
      <c r="D11" s="19"/>
      <c r="E11" s="32"/>
    </row>
    <row r="12" ht="26.05" customHeight="1" spans="1:5">
      <c r="A12" s="40" t="s">
        <v>107</v>
      </c>
      <c r="B12" s="34">
        <v>6.023</v>
      </c>
      <c r="C12" s="34">
        <v>6.023</v>
      </c>
      <c r="D12" s="19"/>
      <c r="E12" s="32"/>
    </row>
    <row r="13" ht="26.05" customHeight="1" spans="1:5">
      <c r="A13" s="40" t="s">
        <v>108</v>
      </c>
      <c r="B13" s="34">
        <v>191.844816</v>
      </c>
      <c r="C13" s="34">
        <v>191.844816</v>
      </c>
      <c r="D13" s="19"/>
      <c r="E13" s="32"/>
    </row>
    <row r="14" ht="26.05" customHeight="1" spans="1:5">
      <c r="A14" s="37" t="s">
        <v>109</v>
      </c>
      <c r="B14" s="31">
        <v>4.790274</v>
      </c>
      <c r="C14" s="31">
        <v>4.790274</v>
      </c>
      <c r="D14" s="19"/>
      <c r="E14" s="32"/>
    </row>
    <row r="15" ht="26.05" customHeight="1" spans="1:5">
      <c r="A15" s="40" t="s">
        <v>109</v>
      </c>
      <c r="B15" s="34">
        <v>4.790274</v>
      </c>
      <c r="C15" s="34">
        <v>4.790274</v>
      </c>
      <c r="D15" s="19"/>
      <c r="E15" s="32"/>
    </row>
    <row r="16" ht="26.05" customHeight="1" spans="1:5">
      <c r="A16" s="37" t="s">
        <v>110</v>
      </c>
      <c r="B16" s="31">
        <v>77.9369565</v>
      </c>
      <c r="C16" s="31">
        <v>77.9369565</v>
      </c>
      <c r="D16" s="19"/>
      <c r="E16" s="32"/>
    </row>
    <row r="17" ht="26.05" customHeight="1" spans="1:5">
      <c r="A17" s="37" t="s">
        <v>111</v>
      </c>
      <c r="B17" s="31">
        <v>77.9369565</v>
      </c>
      <c r="C17" s="31">
        <v>77.9369565</v>
      </c>
      <c r="D17" s="19"/>
      <c r="E17" s="32"/>
    </row>
    <row r="18" ht="26.05" customHeight="1" spans="1:5">
      <c r="A18" s="40" t="s">
        <v>112</v>
      </c>
      <c r="B18" s="34">
        <v>77.9369565</v>
      </c>
      <c r="C18" s="34">
        <v>77.9369565</v>
      </c>
      <c r="D18" s="19"/>
      <c r="E18" s="32"/>
    </row>
    <row r="19" ht="26.05" customHeight="1" spans="1:5">
      <c r="A19" s="40" t="s">
        <v>113</v>
      </c>
      <c r="B19" s="34">
        <v>0</v>
      </c>
      <c r="C19" s="34">
        <v>0</v>
      </c>
      <c r="D19" s="19"/>
      <c r="E19" s="32"/>
    </row>
    <row r="20" ht="26.05" customHeight="1" spans="1:5">
      <c r="A20" s="37" t="s">
        <v>114</v>
      </c>
      <c r="B20" s="31">
        <v>146.853936</v>
      </c>
      <c r="C20" s="31">
        <v>146.853936</v>
      </c>
      <c r="D20" s="19"/>
      <c r="E20" s="32"/>
    </row>
    <row r="21" ht="26.05" customHeight="1" spans="1:5">
      <c r="A21" s="37" t="s">
        <v>115</v>
      </c>
      <c r="B21" s="31">
        <v>146.853936</v>
      </c>
      <c r="C21" s="31">
        <v>146.853936</v>
      </c>
      <c r="D21" s="19"/>
      <c r="E21" s="32"/>
    </row>
    <row r="22" ht="26.05" customHeight="1" spans="1:5">
      <c r="A22" s="40" t="s">
        <v>116</v>
      </c>
      <c r="B22" s="34">
        <v>146.853936</v>
      </c>
      <c r="C22" s="34">
        <v>146.853936</v>
      </c>
      <c r="D22" s="19"/>
      <c r="E22" s="32"/>
    </row>
    <row r="23" ht="26.05" customHeight="1" spans="1:5">
      <c r="A23" s="6"/>
      <c r="B23" s="18"/>
      <c r="C23" s="18"/>
      <c r="D23" s="19"/>
      <c r="E23" s="32"/>
    </row>
    <row r="24" ht="26.05" customHeight="1" spans="1:5">
      <c r="A24" s="6"/>
      <c r="B24" s="18"/>
      <c r="C24" s="18"/>
      <c r="D24" s="19"/>
      <c r="E24" s="32"/>
    </row>
    <row r="25" ht="26.05" customHeight="1" spans="1:5">
      <c r="A25" s="6"/>
      <c r="B25" s="18"/>
      <c r="C25" s="18"/>
      <c r="D25" s="19"/>
      <c r="E25" s="32"/>
    </row>
    <row r="26" ht="26.05" customHeight="1" spans="1:5">
      <c r="A26" s="6"/>
      <c r="B26" s="18"/>
      <c r="C26" s="18"/>
      <c r="D26" s="19"/>
      <c r="E26" s="32"/>
    </row>
    <row r="27" ht="26.05" customHeight="1" spans="1:5">
      <c r="A27" s="6"/>
      <c r="B27" s="18"/>
      <c r="C27" s="18"/>
      <c r="D27" s="19"/>
      <c r="E27" s="32"/>
    </row>
    <row r="28" ht="26.05" customHeight="1" spans="1:5">
      <c r="A28" s="8"/>
      <c r="B28" s="11"/>
      <c r="C28" s="11"/>
      <c r="D28" s="12"/>
      <c r="E28" s="50"/>
    </row>
    <row r="29" ht="19.55" customHeight="1"/>
    <row r="30" ht="19.55" customHeight="1" spans="1:5">
      <c r="A30" s="1" t="s">
        <v>86</v>
      </c>
      <c r="B30" s="1"/>
      <c r="C30" s="1"/>
      <c r="D30" s="1"/>
      <c r="E30" s="1"/>
    </row>
  </sheetData>
  <mergeCells count="2">
    <mergeCell ref="A2:E2"/>
    <mergeCell ref="A30:E3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8" workbookViewId="0">
      <selection activeCell="B35" sqref="B35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28.125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117</v>
      </c>
      <c r="B2" s="2"/>
      <c r="C2" s="2"/>
      <c r="D2" s="2"/>
      <c r="E2" s="1"/>
      <c r="F2" s="1"/>
      <c r="G2" s="1"/>
    </row>
    <row r="3" ht="26.05" customHeight="1" spans="1:7">
      <c r="A3" s="66"/>
      <c r="B3" s="66"/>
      <c r="C3" s="3" t="s">
        <v>36</v>
      </c>
      <c r="D3" s="3"/>
      <c r="E3" s="66"/>
      <c r="F3" s="66"/>
      <c r="G3" s="66"/>
    </row>
    <row r="4" ht="26.05" customHeight="1" spans="1:7">
      <c r="A4" s="13" t="s">
        <v>37</v>
      </c>
      <c r="B4" s="13"/>
      <c r="C4" s="20" t="s">
        <v>38</v>
      </c>
      <c r="D4" s="20"/>
      <c r="E4" s="66"/>
      <c r="F4" s="66"/>
      <c r="G4" s="66"/>
    </row>
    <row r="5" ht="26.05" customHeight="1" spans="1:7">
      <c r="A5" s="13" t="s">
        <v>39</v>
      </c>
      <c r="B5" s="22" t="s">
        <v>40</v>
      </c>
      <c r="C5" s="22" t="s">
        <v>39</v>
      </c>
      <c r="D5" s="20" t="s">
        <v>100</v>
      </c>
      <c r="E5" s="66"/>
      <c r="F5" s="66"/>
      <c r="G5" s="66"/>
    </row>
    <row r="6" ht="26.05" customHeight="1" spans="1:7">
      <c r="A6" s="8" t="s">
        <v>118</v>
      </c>
      <c r="B6" s="67">
        <v>1779.045475</v>
      </c>
      <c r="C6" s="16" t="s">
        <v>119</v>
      </c>
      <c r="D6" s="12">
        <v>1779.045475</v>
      </c>
      <c r="E6" s="66"/>
      <c r="F6" s="66"/>
      <c r="G6" s="66"/>
    </row>
    <row r="7" ht="26.05" customHeight="1" spans="1:7">
      <c r="A7" s="8" t="s">
        <v>120</v>
      </c>
      <c r="B7" s="67">
        <v>1779.045475</v>
      </c>
      <c r="C7" s="16" t="s">
        <v>121</v>
      </c>
      <c r="D7" s="68"/>
      <c r="E7" s="66"/>
      <c r="F7" s="66"/>
      <c r="G7" s="66"/>
    </row>
    <row r="8" ht="26.05" customHeight="1" spans="1:7">
      <c r="A8" s="8" t="s">
        <v>122</v>
      </c>
      <c r="B8" s="69"/>
      <c r="C8" s="16" t="s">
        <v>123</v>
      </c>
      <c r="D8" s="68"/>
      <c r="E8" s="66"/>
      <c r="F8" s="66"/>
      <c r="G8" s="66"/>
    </row>
    <row r="9" ht="26.05" customHeight="1" spans="1:7">
      <c r="A9" s="8" t="s">
        <v>124</v>
      </c>
      <c r="B9" s="69"/>
      <c r="C9" s="16" t="s">
        <v>125</v>
      </c>
      <c r="D9" s="68"/>
      <c r="E9" s="66"/>
      <c r="F9" s="66"/>
      <c r="G9" s="66"/>
    </row>
    <row r="10" ht="26.05" customHeight="1" spans="1:7">
      <c r="A10" s="8"/>
      <c r="B10" s="69"/>
      <c r="C10" s="16" t="s">
        <v>126</v>
      </c>
      <c r="D10" s="68"/>
      <c r="E10" s="66"/>
      <c r="F10" s="66"/>
      <c r="G10" s="66"/>
    </row>
    <row r="11" ht="26.05" customHeight="1" spans="1:7">
      <c r="A11" s="8"/>
      <c r="B11" s="69"/>
      <c r="C11" s="16" t="s">
        <v>127</v>
      </c>
      <c r="D11" s="70">
        <v>1351.596492</v>
      </c>
      <c r="E11" s="66"/>
      <c r="F11" s="66"/>
      <c r="G11" s="66"/>
    </row>
    <row r="12" ht="26.05" customHeight="1" spans="1:7">
      <c r="A12" s="8"/>
      <c r="B12" s="69"/>
      <c r="C12" s="16" t="s">
        <v>128</v>
      </c>
      <c r="D12" s="70"/>
      <c r="E12" s="66"/>
      <c r="F12" s="66"/>
      <c r="G12" s="66"/>
    </row>
    <row r="13" ht="26.05" customHeight="1" spans="1:7">
      <c r="A13" s="8"/>
      <c r="B13" s="69"/>
      <c r="C13" s="16" t="s">
        <v>129</v>
      </c>
      <c r="D13" s="70"/>
      <c r="E13" s="66"/>
      <c r="F13" s="66"/>
      <c r="G13" s="66"/>
    </row>
    <row r="14" ht="26.05" customHeight="1" spans="1:7">
      <c r="A14" s="8"/>
      <c r="B14" s="69"/>
      <c r="C14" s="16" t="s">
        <v>130</v>
      </c>
      <c r="D14" s="70">
        <v>202.65809</v>
      </c>
      <c r="E14" s="66"/>
      <c r="F14" s="66"/>
      <c r="G14" s="66"/>
    </row>
    <row r="15" ht="26.05" customHeight="1" spans="1:7">
      <c r="A15" s="8"/>
      <c r="B15" s="69"/>
      <c r="C15" s="16" t="s">
        <v>131</v>
      </c>
      <c r="D15" s="70"/>
      <c r="E15" s="66"/>
      <c r="F15" s="66"/>
      <c r="G15" s="66"/>
    </row>
    <row r="16" ht="26.05" customHeight="1" spans="1:7">
      <c r="A16" s="8"/>
      <c r="B16" s="69"/>
      <c r="C16" s="16" t="s">
        <v>132</v>
      </c>
      <c r="D16" s="70">
        <v>77.9369565</v>
      </c>
      <c r="E16" s="66"/>
      <c r="F16" s="66"/>
      <c r="G16" s="66"/>
    </row>
    <row r="17" ht="26.05" customHeight="1" spans="1:7">
      <c r="A17" s="8"/>
      <c r="B17" s="69"/>
      <c r="C17" s="16" t="s">
        <v>133</v>
      </c>
      <c r="D17" s="71"/>
      <c r="E17" s="66"/>
      <c r="F17" s="66"/>
      <c r="G17" s="66"/>
    </row>
    <row r="18" ht="26.05" customHeight="1" spans="1:7">
      <c r="A18" s="8"/>
      <c r="B18" s="69"/>
      <c r="C18" s="72" t="s">
        <v>134</v>
      </c>
      <c r="D18" s="73"/>
      <c r="E18" s="66"/>
      <c r="F18" s="66"/>
      <c r="G18" s="66"/>
    </row>
    <row r="19" ht="26.05" customHeight="1" spans="1:7">
      <c r="A19" s="8"/>
      <c r="B19" s="69"/>
      <c r="C19" s="72" t="s">
        <v>135</v>
      </c>
      <c r="D19" s="73"/>
      <c r="E19" s="66"/>
      <c r="F19" s="66"/>
      <c r="G19" s="66"/>
    </row>
    <row r="20" ht="26.05" customHeight="1" spans="1:7">
      <c r="A20" s="8"/>
      <c r="B20" s="69"/>
      <c r="C20" s="72" t="s">
        <v>136</v>
      </c>
      <c r="D20" s="73"/>
      <c r="E20" s="66"/>
      <c r="F20" s="66"/>
      <c r="G20" s="66"/>
    </row>
    <row r="21" ht="26.05" customHeight="1" spans="1:7">
      <c r="A21" s="8"/>
      <c r="B21" s="69"/>
      <c r="C21" s="72" t="s">
        <v>137</v>
      </c>
      <c r="D21" s="73"/>
      <c r="E21" s="66"/>
      <c r="F21" s="66"/>
      <c r="G21" s="66"/>
    </row>
    <row r="22" ht="26.05" customHeight="1" spans="1:7">
      <c r="A22" s="8"/>
      <c r="B22" s="69"/>
      <c r="C22" s="72" t="s">
        <v>138</v>
      </c>
      <c r="D22" s="73"/>
      <c r="E22" s="66"/>
      <c r="F22" s="66"/>
      <c r="G22" s="66"/>
    </row>
    <row r="23" ht="26.05" customHeight="1" spans="1:7">
      <c r="A23" s="8"/>
      <c r="B23" s="69"/>
      <c r="C23" s="72" t="s">
        <v>139</v>
      </c>
      <c r="D23" s="73"/>
      <c r="E23" s="66"/>
      <c r="F23" s="66"/>
      <c r="G23" s="66"/>
    </row>
    <row r="24" ht="26.05" customHeight="1" spans="1:7">
      <c r="A24" s="8"/>
      <c r="B24" s="69"/>
      <c r="C24" s="72" t="s">
        <v>140</v>
      </c>
      <c r="D24" s="73"/>
      <c r="E24" s="66"/>
      <c r="F24" s="66"/>
      <c r="G24" s="66"/>
    </row>
    <row r="25" ht="26.05" customHeight="1" spans="1:7">
      <c r="A25" s="8"/>
      <c r="B25" s="69"/>
      <c r="C25" s="72" t="s">
        <v>141</v>
      </c>
      <c r="D25" s="73"/>
      <c r="E25" s="66"/>
      <c r="F25" s="66"/>
      <c r="G25" s="66"/>
    </row>
    <row r="26" ht="26.05" customHeight="1" spans="1:7">
      <c r="A26" s="8"/>
      <c r="B26" s="69"/>
      <c r="C26" s="72" t="s">
        <v>142</v>
      </c>
      <c r="D26" s="73">
        <v>146.853936</v>
      </c>
      <c r="E26" s="66"/>
      <c r="F26" s="66"/>
      <c r="G26" s="66"/>
    </row>
    <row r="27" ht="26.05" customHeight="1" spans="1:7">
      <c r="A27" s="8"/>
      <c r="B27" s="69"/>
      <c r="C27" s="72" t="s">
        <v>143</v>
      </c>
      <c r="D27" s="74"/>
      <c r="E27" s="66"/>
      <c r="F27" s="66"/>
      <c r="G27" s="66"/>
    </row>
    <row r="28" ht="26.05" customHeight="1" spans="1:7">
      <c r="A28" s="8"/>
      <c r="B28" s="69"/>
      <c r="C28" s="72" t="s">
        <v>144</v>
      </c>
      <c r="D28" s="74"/>
      <c r="E28" s="66"/>
      <c r="F28" s="66"/>
      <c r="G28" s="66"/>
    </row>
    <row r="29" ht="26.05" customHeight="1" spans="1:7">
      <c r="A29" s="8"/>
      <c r="B29" s="69"/>
      <c r="C29" s="72" t="s">
        <v>145</v>
      </c>
      <c r="D29" s="74"/>
      <c r="E29" s="66"/>
      <c r="F29" s="66"/>
      <c r="G29" s="66"/>
    </row>
    <row r="30" ht="26.05" customHeight="1" spans="1:7">
      <c r="A30" s="8"/>
      <c r="B30" s="69"/>
      <c r="C30" s="72" t="s">
        <v>146</v>
      </c>
      <c r="D30" s="74"/>
      <c r="E30" s="66"/>
      <c r="F30" s="66"/>
      <c r="G30" s="66"/>
    </row>
    <row r="31" ht="26.05" customHeight="1" spans="1:7">
      <c r="A31" s="8"/>
      <c r="B31" s="69"/>
      <c r="C31" s="72" t="s">
        <v>147</v>
      </c>
      <c r="D31" s="74"/>
      <c r="E31" s="66"/>
      <c r="F31" s="66"/>
      <c r="G31" s="66"/>
    </row>
    <row r="32" ht="26.05" customHeight="1" spans="1:7">
      <c r="A32" s="8"/>
      <c r="B32" s="69"/>
      <c r="C32" s="72" t="s">
        <v>148</v>
      </c>
      <c r="D32" s="74"/>
      <c r="E32" s="66"/>
      <c r="F32" s="66"/>
      <c r="G32" s="66"/>
    </row>
    <row r="33" ht="26.05" customHeight="1" spans="1:7">
      <c r="A33" s="8"/>
      <c r="B33" s="69"/>
      <c r="C33" s="72" t="s">
        <v>149</v>
      </c>
      <c r="D33" s="74"/>
      <c r="E33" s="66"/>
      <c r="F33" s="66"/>
      <c r="G33" s="66"/>
    </row>
    <row r="34" ht="26.05" customHeight="1" spans="1:7">
      <c r="A34" s="8"/>
      <c r="B34" s="69"/>
      <c r="C34" s="72" t="s">
        <v>150</v>
      </c>
      <c r="D34" s="74"/>
      <c r="E34" s="66"/>
      <c r="F34" s="66"/>
      <c r="G34" s="66"/>
    </row>
    <row r="35" ht="26.05" customHeight="1" spans="1:7">
      <c r="A35" s="13" t="s">
        <v>151</v>
      </c>
      <c r="B35" s="12">
        <v>1779.045475</v>
      </c>
      <c r="C35" s="20" t="s">
        <v>152</v>
      </c>
      <c r="D35" s="12">
        <v>1779.045475</v>
      </c>
      <c r="E35" s="75"/>
      <c r="F35" s="66"/>
      <c r="G35" s="66"/>
    </row>
    <row r="36" ht="16.35" customHeight="1"/>
    <row r="37" ht="16.35" customHeight="1" spans="1:4">
      <c r="A37" s="1" t="s">
        <v>86</v>
      </c>
      <c r="B37" s="1"/>
      <c r="C37" s="1"/>
      <c r="D37" s="1"/>
    </row>
  </sheetData>
  <protectedRanges>
    <protectedRange sqref="D11:D26" name="区域2"/>
  </protectedRanges>
  <mergeCells count="5">
    <mergeCell ref="A2:D2"/>
    <mergeCell ref="C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opLeftCell="A3" workbookViewId="0">
      <selection activeCell="D7" sqref="D7"/>
    </sheetView>
  </sheetViews>
  <sheetFormatPr defaultColWidth="10" defaultRowHeight="13.5"/>
  <cols>
    <col min="1" max="1" width="21.125" customWidth="1"/>
    <col min="2" max="2" width="11" customWidth="1"/>
    <col min="3" max="3" width="13.25" customWidth="1"/>
    <col min="4" max="4" width="12.35" customWidth="1"/>
    <col min="5" max="5" width="8.875" customWidth="1"/>
    <col min="6" max="6" width="7.125" customWidth="1"/>
    <col min="7" max="7" width="14" customWidth="1"/>
    <col min="8" max="8" width="10" customWidth="1"/>
    <col min="9" max="9" width="10.875" customWidth="1"/>
    <col min="10" max="10" width="10.25" customWidth="1"/>
    <col min="11" max="11" width="9.3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66"/>
      <c r="B3" s="66"/>
      <c r="C3" s="66"/>
      <c r="D3" s="66"/>
      <c r="E3" s="66"/>
      <c r="F3" s="66"/>
      <c r="G3" s="66"/>
      <c r="H3" s="66"/>
      <c r="I3" s="66"/>
      <c r="J3" s="3" t="s">
        <v>36</v>
      </c>
      <c r="K3" s="3"/>
    </row>
    <row r="4" ht="26.05" customHeight="1" spans="1:11">
      <c r="A4" s="4" t="s">
        <v>154</v>
      </c>
      <c r="B4" s="10" t="s">
        <v>100</v>
      </c>
      <c r="C4" s="10" t="s">
        <v>155</v>
      </c>
      <c r="D4" s="10"/>
      <c r="E4" s="10"/>
      <c r="F4" s="10" t="s">
        <v>156</v>
      </c>
      <c r="G4" s="10"/>
      <c r="H4" s="10"/>
      <c r="I4" s="5" t="s">
        <v>157</v>
      </c>
      <c r="J4" s="5"/>
      <c r="K4" s="5"/>
    </row>
    <row r="5" ht="26.05" customHeight="1" spans="1:11">
      <c r="A5" s="4"/>
      <c r="B5" s="10"/>
      <c r="C5" s="10" t="s">
        <v>100</v>
      </c>
      <c r="D5" s="10" t="s">
        <v>97</v>
      </c>
      <c r="E5" s="10" t="s">
        <v>98</v>
      </c>
      <c r="F5" s="10" t="s">
        <v>100</v>
      </c>
      <c r="G5" s="10" t="s">
        <v>97</v>
      </c>
      <c r="H5" s="10" t="s">
        <v>98</v>
      </c>
      <c r="I5" s="10" t="s">
        <v>100</v>
      </c>
      <c r="J5" s="10" t="s">
        <v>97</v>
      </c>
      <c r="K5" s="5" t="s">
        <v>98</v>
      </c>
    </row>
    <row r="6" ht="26.05" customHeight="1" spans="1:11">
      <c r="A6" s="8" t="s">
        <v>100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ht="26.05" customHeight="1" spans="1:11">
      <c r="A7" s="65" t="s">
        <v>2</v>
      </c>
      <c r="B7" s="67">
        <v>1779.045475</v>
      </c>
      <c r="C7" s="67">
        <v>1779.045475</v>
      </c>
      <c r="D7" s="67">
        <v>1779.045475</v>
      </c>
      <c r="E7" s="17"/>
      <c r="F7" s="17"/>
      <c r="G7" s="17"/>
      <c r="H7" s="17"/>
      <c r="I7" s="17"/>
      <c r="J7" s="17"/>
      <c r="K7" s="9"/>
    </row>
    <row r="8" ht="26.05" customHeight="1" spans="1:11">
      <c r="A8" s="65"/>
      <c r="B8" s="11"/>
      <c r="C8" s="11"/>
      <c r="D8" s="17"/>
      <c r="E8" s="17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6" workbookViewId="0">
      <selection activeCell="G23" sqref="G23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1">
      <c r="A1" s="51"/>
    </row>
    <row r="2" ht="26.05" customHeight="1" spans="1:5">
      <c r="A2" s="2" t="s">
        <v>158</v>
      </c>
      <c r="B2" s="2"/>
      <c r="C2" s="2"/>
      <c r="D2" s="2"/>
      <c r="E2" s="2"/>
    </row>
    <row r="3" ht="25" customHeight="1" spans="1:5">
      <c r="A3" s="1"/>
      <c r="B3" s="1"/>
      <c r="C3" s="3" t="s">
        <v>36</v>
      </c>
      <c r="D3" s="3"/>
      <c r="E3" s="3"/>
    </row>
    <row r="4" ht="26.05" customHeight="1" spans="1:5">
      <c r="A4" s="13" t="s">
        <v>95</v>
      </c>
      <c r="B4" s="13"/>
      <c r="C4" s="20" t="s">
        <v>155</v>
      </c>
      <c r="D4" s="20"/>
      <c r="E4" s="21"/>
    </row>
    <row r="5" ht="26.05" customHeight="1" spans="1:5">
      <c r="A5" s="52" t="s">
        <v>159</v>
      </c>
      <c r="B5" s="53" t="s">
        <v>160</v>
      </c>
      <c r="C5" s="54" t="s">
        <v>100</v>
      </c>
      <c r="D5" s="55" t="s">
        <v>97</v>
      </c>
      <c r="E5" s="56" t="s">
        <v>98</v>
      </c>
    </row>
    <row r="6" ht="26.05" customHeight="1" spans="1:5">
      <c r="A6" s="47"/>
      <c r="B6" s="45" t="s">
        <v>100</v>
      </c>
      <c r="C6" s="26">
        <f>C7+C10+C17+C21</f>
        <v>1779.0454745</v>
      </c>
      <c r="D6" s="57">
        <v>1779.045475</v>
      </c>
      <c r="E6" s="58"/>
    </row>
    <row r="7" ht="26.05" customHeight="1" spans="1:5">
      <c r="A7" s="29" t="str">
        <f>LEFT(A8,3)</f>
        <v>205</v>
      </c>
      <c r="B7" s="37" t="s">
        <v>101</v>
      </c>
      <c r="C7" s="59">
        <v>1351.596492</v>
      </c>
      <c r="D7" s="60">
        <v>1351.596492</v>
      </c>
      <c r="E7" s="32"/>
    </row>
    <row r="8" ht="26.05" customHeight="1" spans="1:5">
      <c r="A8" s="29" t="str">
        <f>LEFT(A9,5)</f>
        <v>20502</v>
      </c>
      <c r="B8" s="37" t="s">
        <v>102</v>
      </c>
      <c r="C8" s="59">
        <v>1351.596492</v>
      </c>
      <c r="D8" s="60">
        <v>1351.596492</v>
      </c>
      <c r="E8" s="32"/>
    </row>
    <row r="9" ht="26.05" customHeight="1" spans="1:5">
      <c r="A9" s="61" t="str">
        <f>LEFT('[1]附表2-3-1-部门基本支出预算表'!E7,7)</f>
        <v>2050203</v>
      </c>
      <c r="B9" s="40" t="s">
        <v>103</v>
      </c>
      <c r="C9" s="62">
        <v>1351.596492</v>
      </c>
      <c r="D9" s="63">
        <v>1351.596492</v>
      </c>
      <c r="E9" s="32"/>
    </row>
    <row r="10" ht="26.05" customHeight="1" spans="1:5">
      <c r="A10" s="29">
        <v>208</v>
      </c>
      <c r="B10" s="37" t="s">
        <v>104</v>
      </c>
      <c r="C10" s="59">
        <v>202.65809</v>
      </c>
      <c r="D10" s="60">
        <v>202.65809</v>
      </c>
      <c r="E10" s="32"/>
    </row>
    <row r="11" ht="26.05" customHeight="1" spans="1:5">
      <c r="A11" s="29">
        <v>20805</v>
      </c>
      <c r="B11" s="37" t="s">
        <v>105</v>
      </c>
      <c r="C11" s="59">
        <v>197.867816</v>
      </c>
      <c r="D11" s="60">
        <v>197.867816</v>
      </c>
      <c r="E11" s="32"/>
    </row>
    <row r="12" ht="26.05" customHeight="1" spans="1:5">
      <c r="A12" s="36" t="s">
        <v>161</v>
      </c>
      <c r="B12" s="40" t="s">
        <v>106</v>
      </c>
      <c r="C12" s="62">
        <v>0</v>
      </c>
      <c r="D12" s="63">
        <v>0</v>
      </c>
      <c r="E12" s="32"/>
    </row>
    <row r="13" ht="26.05" customHeight="1" spans="1:5">
      <c r="A13" s="36" t="s">
        <v>162</v>
      </c>
      <c r="B13" s="40" t="s">
        <v>107</v>
      </c>
      <c r="C13" s="62">
        <v>6.023</v>
      </c>
      <c r="D13" s="63">
        <v>6.023</v>
      </c>
      <c r="E13" s="32"/>
    </row>
    <row r="14" ht="26.05" customHeight="1" spans="1:5">
      <c r="A14" s="36" t="s">
        <v>163</v>
      </c>
      <c r="B14" s="40" t="s">
        <v>108</v>
      </c>
      <c r="C14" s="62">
        <v>191.844816</v>
      </c>
      <c r="D14" s="63">
        <v>191.844816</v>
      </c>
      <c r="E14" s="32"/>
    </row>
    <row r="15" ht="26.05" customHeight="1" spans="1:5">
      <c r="A15" s="29">
        <v>20899</v>
      </c>
      <c r="B15" s="37" t="s">
        <v>109</v>
      </c>
      <c r="C15" s="59">
        <v>4.790274</v>
      </c>
      <c r="D15" s="60">
        <v>4.790274</v>
      </c>
      <c r="E15" s="32"/>
    </row>
    <row r="16" ht="26.05" customHeight="1" spans="1:5">
      <c r="A16" s="36" t="s">
        <v>164</v>
      </c>
      <c r="B16" s="40" t="s">
        <v>109</v>
      </c>
      <c r="C16" s="62">
        <v>4.790274</v>
      </c>
      <c r="D16" s="63">
        <v>4.790274</v>
      </c>
      <c r="E16" s="32"/>
    </row>
    <row r="17" ht="26.05" customHeight="1" spans="1:5">
      <c r="A17" s="29">
        <v>210</v>
      </c>
      <c r="B17" s="37" t="s">
        <v>110</v>
      </c>
      <c r="C17" s="59">
        <v>77.9369565</v>
      </c>
      <c r="D17" s="60">
        <v>77.9369565</v>
      </c>
      <c r="E17" s="32"/>
    </row>
    <row r="18" ht="26.05" customHeight="1" spans="1:5">
      <c r="A18" s="29">
        <v>21011</v>
      </c>
      <c r="B18" s="37" t="s">
        <v>111</v>
      </c>
      <c r="C18" s="59">
        <v>77.9369565</v>
      </c>
      <c r="D18" s="60">
        <v>77.9369565</v>
      </c>
      <c r="E18" s="32"/>
    </row>
    <row r="19" ht="26.05" customHeight="1" spans="1:5">
      <c r="A19" s="36" t="s">
        <v>165</v>
      </c>
      <c r="B19" s="40" t="s">
        <v>112</v>
      </c>
      <c r="C19" s="62">
        <v>77.9369565</v>
      </c>
      <c r="D19" s="63">
        <v>77.9369565</v>
      </c>
      <c r="E19" s="32"/>
    </row>
    <row r="20" ht="26.05" customHeight="1" spans="1:5">
      <c r="A20" s="36" t="s">
        <v>166</v>
      </c>
      <c r="B20" s="40" t="s">
        <v>113</v>
      </c>
      <c r="C20" s="62">
        <v>0</v>
      </c>
      <c r="D20" s="63">
        <v>0</v>
      </c>
      <c r="E20" s="32"/>
    </row>
    <row r="21" ht="26.05" customHeight="1" spans="1:5">
      <c r="A21" s="29">
        <v>221</v>
      </c>
      <c r="B21" s="37" t="s">
        <v>114</v>
      </c>
      <c r="C21" s="59">
        <v>146.853936</v>
      </c>
      <c r="D21" s="60">
        <v>146.853936</v>
      </c>
      <c r="E21" s="32"/>
    </row>
    <row r="22" ht="26.05" customHeight="1" spans="1:5">
      <c r="A22" s="29">
        <v>22102</v>
      </c>
      <c r="B22" s="37" t="s">
        <v>115</v>
      </c>
      <c r="C22" s="59">
        <v>146.853936</v>
      </c>
      <c r="D22" s="60">
        <v>146.853936</v>
      </c>
      <c r="E22" s="32"/>
    </row>
    <row r="23" ht="26.05" customHeight="1" spans="1:5">
      <c r="A23" s="36" t="s">
        <v>167</v>
      </c>
      <c r="B23" s="40" t="s">
        <v>116</v>
      </c>
      <c r="C23" s="62">
        <v>146.853936</v>
      </c>
      <c r="D23" s="63">
        <v>146.853936</v>
      </c>
      <c r="E23" s="32"/>
    </row>
    <row r="24" ht="26.05" customHeight="1" spans="1:5">
      <c r="A24" s="43"/>
      <c r="B24" s="14"/>
      <c r="C24" s="34"/>
      <c r="D24" s="64"/>
      <c r="E24" s="32"/>
    </row>
    <row r="25" ht="26.05" customHeight="1" spans="1:5">
      <c r="A25" s="43"/>
      <c r="B25" s="14"/>
      <c r="C25" s="18"/>
      <c r="D25" s="19"/>
      <c r="E25" s="32"/>
    </row>
    <row r="26" ht="26.05" customHeight="1" spans="1:5">
      <c r="A26" s="43"/>
      <c r="B26" s="14"/>
      <c r="C26" s="18"/>
      <c r="D26" s="19"/>
      <c r="E26" s="32"/>
    </row>
    <row r="27" ht="26.05" customHeight="1" spans="1:5">
      <c r="A27" s="43"/>
      <c r="B27" s="14"/>
      <c r="C27" s="18"/>
      <c r="D27" s="19"/>
      <c r="E27" s="32"/>
    </row>
    <row r="28" ht="26.05" customHeight="1" spans="1:5">
      <c r="A28" s="43"/>
      <c r="B28" s="14"/>
      <c r="C28" s="18"/>
      <c r="D28" s="19"/>
      <c r="E28" s="32"/>
    </row>
    <row r="29" ht="26.05" customHeight="1" spans="1:5">
      <c r="A29" s="65"/>
      <c r="B29" s="16"/>
      <c r="C29" s="11"/>
      <c r="D29" s="12"/>
      <c r="E29" s="50"/>
    </row>
    <row r="30" ht="16.35" customHeight="1"/>
    <row r="31" ht="16.35" customHeight="1" spans="1:5">
      <c r="A31" s="1" t="s">
        <v>86</v>
      </c>
      <c r="B31" s="1"/>
      <c r="C31" s="1"/>
      <c r="D31" s="1"/>
      <c r="E31" s="1"/>
    </row>
  </sheetData>
  <mergeCells count="5">
    <mergeCell ref="A2:E2"/>
    <mergeCell ref="C3:E3"/>
    <mergeCell ref="A4:B4"/>
    <mergeCell ref="C4:E4"/>
    <mergeCell ref="A31:E31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2" workbookViewId="0">
      <selection activeCell="H14" sqref="H14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  <col min="6" max="6" width="11.5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168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13" t="s">
        <v>169</v>
      </c>
      <c r="B4" s="13"/>
      <c r="C4" s="20" t="s">
        <v>170</v>
      </c>
      <c r="D4" s="20"/>
      <c r="E4" s="21"/>
    </row>
    <row r="5" ht="26.05" customHeight="1" spans="1:5">
      <c r="A5" s="13" t="s">
        <v>159</v>
      </c>
      <c r="B5" s="22" t="s">
        <v>160</v>
      </c>
      <c r="C5" s="22" t="s">
        <v>100</v>
      </c>
      <c r="D5" s="20" t="s">
        <v>171</v>
      </c>
      <c r="E5" s="23" t="s">
        <v>172</v>
      </c>
    </row>
    <row r="6" ht="26.05" customHeight="1" spans="1:5">
      <c r="A6" s="8" t="s">
        <v>173</v>
      </c>
      <c r="B6" s="10" t="s">
        <v>173</v>
      </c>
      <c r="C6" s="10">
        <v>1</v>
      </c>
      <c r="D6" s="5">
        <v>2</v>
      </c>
      <c r="E6" s="24">
        <v>3</v>
      </c>
    </row>
    <row r="7" ht="26.05" customHeight="1" spans="1:5">
      <c r="A7" s="13"/>
      <c r="B7" s="25" t="s">
        <v>100</v>
      </c>
      <c r="C7" s="26">
        <v>1779.0454745</v>
      </c>
      <c r="D7" s="27">
        <v>1779.0454745</v>
      </c>
      <c r="E7" s="28"/>
    </row>
    <row r="8" ht="26.05" customHeight="1" spans="1:5">
      <c r="A8" s="29">
        <v>30101</v>
      </c>
      <c r="B8" s="30" t="s">
        <v>174</v>
      </c>
      <c r="C8" s="31">
        <v>660.411792</v>
      </c>
      <c r="D8" s="31">
        <v>660.411792</v>
      </c>
      <c r="E8" s="32"/>
    </row>
    <row r="9" ht="26.05" customHeight="1" spans="1:5">
      <c r="A9" s="29">
        <v>30102</v>
      </c>
      <c r="B9" s="30" t="s">
        <v>175</v>
      </c>
      <c r="C9" s="31">
        <v>138.8934</v>
      </c>
      <c r="D9" s="31">
        <v>138.8934</v>
      </c>
      <c r="E9" s="32"/>
    </row>
    <row r="10" ht="26.05" customHeight="1" spans="1:5">
      <c r="A10" s="33">
        <v>30103</v>
      </c>
      <c r="B10" s="30" t="s">
        <v>176</v>
      </c>
      <c r="C10" s="34">
        <v>281.4273</v>
      </c>
      <c r="D10" s="34">
        <v>281.4273</v>
      </c>
      <c r="E10" s="32"/>
    </row>
    <row r="11" ht="26.05" customHeight="1" spans="1:5">
      <c r="A11" s="29">
        <v>30107</v>
      </c>
      <c r="B11" s="35" t="s">
        <v>177</v>
      </c>
      <c r="C11" s="31">
        <v>270.864</v>
      </c>
      <c r="D11" s="31">
        <v>270.864</v>
      </c>
      <c r="E11" s="32"/>
    </row>
    <row r="12" ht="26.05" customHeight="1" spans="1:5">
      <c r="A12" s="29">
        <v>30108</v>
      </c>
      <c r="B12" s="30" t="s">
        <v>178</v>
      </c>
      <c r="C12" s="31">
        <v>191.844816</v>
      </c>
      <c r="D12" s="31">
        <v>191.844816</v>
      </c>
      <c r="E12" s="32"/>
    </row>
    <row r="13" ht="26.05" customHeight="1" spans="1:5">
      <c r="A13" s="36" t="s">
        <v>179</v>
      </c>
      <c r="B13" s="30" t="s">
        <v>180</v>
      </c>
      <c r="C13" s="34">
        <v>77.9369565</v>
      </c>
      <c r="D13" s="34">
        <v>77.9369565</v>
      </c>
      <c r="E13" s="32"/>
    </row>
    <row r="14" ht="26.05" customHeight="1" spans="1:5">
      <c r="A14" s="36" t="s">
        <v>181</v>
      </c>
      <c r="B14" s="30" t="s">
        <v>182</v>
      </c>
      <c r="C14" s="34">
        <v>4.790274</v>
      </c>
      <c r="D14" s="34">
        <v>4.790274</v>
      </c>
      <c r="E14" s="32"/>
    </row>
    <row r="15" ht="26.05" customHeight="1" spans="1:5">
      <c r="A15" s="36" t="s">
        <v>183</v>
      </c>
      <c r="B15" s="35" t="s">
        <v>184</v>
      </c>
      <c r="C15" s="34">
        <v>146.853936</v>
      </c>
      <c r="D15" s="34">
        <v>146.853936</v>
      </c>
      <c r="E15" s="32"/>
    </row>
    <row r="16" ht="26.05" customHeight="1" spans="1:5">
      <c r="A16" s="29">
        <v>30302</v>
      </c>
      <c r="B16" s="30" t="s">
        <v>185</v>
      </c>
      <c r="C16" s="31">
        <v>5.675</v>
      </c>
      <c r="D16" s="31">
        <v>5.675</v>
      </c>
      <c r="E16" s="32"/>
    </row>
    <row r="17" ht="26.05" customHeight="1" spans="1:5">
      <c r="A17" s="36" t="s">
        <v>186</v>
      </c>
      <c r="B17" s="30" t="s">
        <v>187</v>
      </c>
      <c r="C17" s="34">
        <v>0.348</v>
      </c>
      <c r="D17" s="34">
        <v>0.348</v>
      </c>
      <c r="E17" s="32"/>
    </row>
    <row r="18" ht="26.05" customHeight="1" spans="1:5">
      <c r="A18" s="29"/>
      <c r="B18" s="37"/>
      <c r="C18" s="38"/>
      <c r="D18" s="39"/>
      <c r="E18" s="32"/>
    </row>
    <row r="19" ht="26.05" customHeight="1" spans="1:5">
      <c r="A19" s="29"/>
      <c r="B19" s="37"/>
      <c r="C19" s="38"/>
      <c r="D19" s="39"/>
      <c r="E19" s="32"/>
    </row>
    <row r="20" ht="26.05" customHeight="1" spans="1:5">
      <c r="A20" s="36"/>
      <c r="B20" s="40"/>
      <c r="C20" s="41"/>
      <c r="D20" s="42"/>
      <c r="E20" s="32"/>
    </row>
    <row r="21" ht="26.05" customHeight="1" spans="1:5">
      <c r="A21" s="36"/>
      <c r="B21" s="40"/>
      <c r="C21" s="41"/>
      <c r="D21" s="42"/>
      <c r="E21" s="32"/>
    </row>
    <row r="22" ht="26.05" customHeight="1" spans="1:5">
      <c r="A22" s="29"/>
      <c r="B22" s="37"/>
      <c r="C22" s="38"/>
      <c r="D22" s="39"/>
      <c r="E22" s="32"/>
    </row>
    <row r="23" ht="26.05" customHeight="1" spans="1:5">
      <c r="A23" s="29"/>
      <c r="B23" s="37"/>
      <c r="C23" s="38"/>
      <c r="D23" s="39"/>
      <c r="E23" s="32"/>
    </row>
    <row r="24" ht="26.05" customHeight="1" spans="1:5">
      <c r="A24" s="36"/>
      <c r="B24" s="40"/>
      <c r="C24" s="41"/>
      <c r="D24" s="42"/>
      <c r="E24" s="32"/>
    </row>
    <row r="25" ht="26.05" customHeight="1" spans="1:5">
      <c r="A25" s="43"/>
      <c r="B25" s="14"/>
      <c r="C25" s="41"/>
      <c r="D25" s="19"/>
      <c r="E25" s="32"/>
    </row>
    <row r="26" ht="26.05" customHeight="1" spans="1:5">
      <c r="A26" s="44"/>
      <c r="B26" s="45"/>
      <c r="C26" s="46"/>
      <c r="D26" s="19"/>
      <c r="E26" s="32"/>
    </row>
    <row r="27" ht="26.05" customHeight="1" spans="1:5">
      <c r="A27" s="44"/>
      <c r="B27" s="45"/>
      <c r="C27" s="46"/>
      <c r="D27" s="19"/>
      <c r="E27" s="32"/>
    </row>
    <row r="28" ht="26.05" customHeight="1" spans="1:5">
      <c r="A28" s="44"/>
      <c r="B28" s="45"/>
      <c r="C28" s="46"/>
      <c r="D28" s="19"/>
      <c r="E28" s="32"/>
    </row>
    <row r="29" ht="26.05" customHeight="1" spans="1:5">
      <c r="A29" s="44"/>
      <c r="B29" s="45"/>
      <c r="C29" s="46"/>
      <c r="D29" s="19"/>
      <c r="E29" s="32"/>
    </row>
    <row r="30" ht="26.05" customHeight="1" spans="1:5">
      <c r="A30" s="47"/>
      <c r="B30" s="48"/>
      <c r="C30" s="49"/>
      <c r="D30" s="12"/>
      <c r="E30" s="50"/>
    </row>
    <row r="31" ht="16.35" customHeight="1" spans="1:5">
      <c r="A31" s="1"/>
      <c r="B31" s="1"/>
      <c r="C31" s="1"/>
      <c r="D31" s="1"/>
      <c r="E31" s="1"/>
    </row>
    <row r="32" ht="16.35" customHeight="1" spans="1:5">
      <c r="A32" s="1" t="s">
        <v>86</v>
      </c>
      <c r="B32" s="1"/>
      <c r="C32" s="1"/>
      <c r="D32" s="1"/>
      <c r="E32" s="1"/>
    </row>
  </sheetData>
  <mergeCells count="5">
    <mergeCell ref="A2:E2"/>
    <mergeCell ref="A3:B3"/>
    <mergeCell ref="A4:B4"/>
    <mergeCell ref="C4:E4"/>
    <mergeCell ref="A32:E32"/>
  </mergeCells>
  <dataValidations count="1">
    <dataValidation type="list" allowBlank="1" showInputMessage="1" showErrorMessage="1" sqref="B8 B10 B11 B12 B13 B16 B17 B14:B15">
      <formula1>[1]要素或下拉框值集!#REF!</formula1>
    </dataValidation>
  </dataValidations>
  <pageMargins left="0.75" right="0.75" top="0.270000010728836" bottom="0.270000010728836" header="0" footer="0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>
    <arrUserId title="区域2" rangeCreator="" othersAccessPermission="edit"/>
  </rangeList>
  <rangeList sheetStid="4" master=""/>
  <rangeList sheetStid="5" master=""/>
  <rangeList sheetStid="6" master="">
    <arrUserId title="区域2" rangeCreator="" othersAccessPermission="edit"/>
  </rangeList>
  <rangeList sheetStid="7" master=""/>
  <rangeList sheetStid="8" master=""/>
  <rangeList sheetStid="9" master=""/>
  <rangeList sheetStid="10" master=""/>
  <rangeList sheetStid="11" master=""/>
  <rangeList sheetStid="12" master=""/>
  <rangeList sheetStid="13" master=""/>
  <rangeList sheetStid="1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2025-01-13T06:50:00Z</dcterms:created>
  <dcterms:modified xsi:type="dcterms:W3CDTF">2025-01-14T02:48:37Z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95CA31B2B40C4C59B65AF8992F503319</vt:lpwstr>
  </property>
  <property fmtid="{D5CDD505-2E9C-101B-9397-08002B2CF9AE}" pid="3" name="KSOProductBuildVer">
    <vt:lpwstr>2052-11.1.0.12763</vt:lpwstr>
  </property>
</Properties>
</file>